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395" windowHeight="10065" firstSheet="1" activeTab="5"/>
  </bookViews>
  <sheets>
    <sheet name="RECURSOS CONCURRENTES" sheetId="1" r:id="rId1"/>
    <sheet name="AYUDAS SUBSIDIOS 1er trim" sheetId="2" r:id="rId2"/>
    <sheet name="AYUDAS SUBSIDIOS 2o trim" sheetId="10" r:id="rId3"/>
    <sheet name="GASTO FEDERALIZADO" sheetId="3" r:id="rId4"/>
    <sheet name="INGRESO" sheetId="4" r:id="rId5"/>
    <sheet name="EGRESO" sheetId="5" r:id="rId6"/>
    <sheet name="INGRESO CALENDARIZADO" sheetId="6" r:id="rId7"/>
    <sheet name="EGRESO CALENDARIZADO" sheetId="7" r:id="rId8"/>
    <sheet name="Cuestonario" sheetId="8" r:id="rId9"/>
  </sheets>
  <definedNames>
    <definedName name="_xlnm.Print_Titles" localSheetId="7">'EGRESO CALENDARIZADO'!$1:$8</definedName>
  </definedNames>
  <calcPr calcId="145621"/>
</workbook>
</file>

<file path=xl/calcChain.xml><?xml version="1.0" encoding="utf-8"?>
<calcChain xmlns="http://schemas.openxmlformats.org/spreadsheetml/2006/main">
  <c r="D54" i="6" l="1"/>
  <c r="D51" i="6"/>
  <c r="F49" i="7" l="1"/>
  <c r="G49" i="7"/>
  <c r="H49" i="7"/>
  <c r="I49" i="7"/>
  <c r="J49" i="7"/>
  <c r="K49" i="7"/>
  <c r="L49" i="7"/>
  <c r="M49" i="7"/>
  <c r="N49" i="7"/>
  <c r="O49" i="7"/>
  <c r="P49" i="7"/>
  <c r="D40" i="7"/>
  <c r="P48" i="7"/>
  <c r="O48" i="7" s="1"/>
  <c r="N48" i="7" s="1"/>
  <c r="M48" i="7" s="1"/>
  <c r="L48" i="7" s="1"/>
  <c r="K48" i="7" s="1"/>
  <c r="J48" i="7" s="1"/>
  <c r="I48" i="7" s="1"/>
  <c r="H48" i="7" s="1"/>
  <c r="G48" i="7" s="1"/>
  <c r="F48" i="7" s="1"/>
  <c r="E48" i="7" s="1"/>
  <c r="D48" i="7" s="1"/>
  <c r="P47" i="7"/>
  <c r="O47" i="7" s="1"/>
  <c r="N47" i="7" s="1"/>
  <c r="M47" i="7" s="1"/>
  <c r="L47" i="7" s="1"/>
  <c r="K47" i="7" s="1"/>
  <c r="J47" i="7" s="1"/>
  <c r="I47" i="7" s="1"/>
  <c r="H47" i="7" s="1"/>
  <c r="G47" i="7" s="1"/>
  <c r="F47" i="7" s="1"/>
  <c r="E47" i="7" s="1"/>
  <c r="D47" i="7" s="1"/>
  <c r="P46" i="7"/>
  <c r="O46" i="7" s="1"/>
  <c r="N46" i="7" s="1"/>
  <c r="M46" i="7" s="1"/>
  <c r="L46" i="7" s="1"/>
  <c r="K46" i="7" s="1"/>
  <c r="J46" i="7" s="1"/>
  <c r="I46" i="7" s="1"/>
  <c r="H46" i="7" s="1"/>
  <c r="G46" i="7" s="1"/>
  <c r="F46" i="7" s="1"/>
  <c r="E46" i="7" s="1"/>
  <c r="D46" i="7" s="1"/>
  <c r="P45" i="7"/>
  <c r="O45" i="7"/>
  <c r="N45" i="7" s="1"/>
  <c r="M45" i="7" s="1"/>
  <c r="L45" i="7" s="1"/>
  <c r="K45" i="7" s="1"/>
  <c r="J45" i="7" s="1"/>
  <c r="I45" i="7" s="1"/>
  <c r="H45" i="7" s="1"/>
  <c r="G45" i="7" s="1"/>
  <c r="F45" i="7" s="1"/>
  <c r="E45" i="7" s="1"/>
  <c r="D45" i="7" s="1"/>
  <c r="P44" i="7"/>
  <c r="O44" i="7" s="1"/>
  <c r="N44" i="7" s="1"/>
  <c r="M44" i="7" s="1"/>
  <c r="L44" i="7" s="1"/>
  <c r="K44" i="7" s="1"/>
  <c r="J44" i="7" s="1"/>
  <c r="I44" i="7" s="1"/>
  <c r="H44" i="7" s="1"/>
  <c r="G44" i="7" s="1"/>
  <c r="F44" i="7" s="1"/>
  <c r="E44" i="7" s="1"/>
  <c r="D44" i="7" s="1"/>
  <c r="P43" i="7"/>
  <c r="O43" i="7" s="1"/>
  <c r="N43" i="7" s="1"/>
  <c r="M43" i="7" s="1"/>
  <c r="L43" i="7" s="1"/>
  <c r="K43" i="7" s="1"/>
  <c r="J43" i="7" s="1"/>
  <c r="I43" i="7" s="1"/>
  <c r="H43" i="7" s="1"/>
  <c r="G43" i="7" s="1"/>
  <c r="F43" i="7" s="1"/>
  <c r="E43" i="7" s="1"/>
  <c r="D43" i="7" s="1"/>
  <c r="P42" i="7"/>
  <c r="O42" i="7" s="1"/>
  <c r="N42" i="7" s="1"/>
  <c r="M42" i="7" s="1"/>
  <c r="L42" i="7" s="1"/>
  <c r="K42" i="7" s="1"/>
  <c r="J42" i="7" s="1"/>
  <c r="I42" i="7" s="1"/>
  <c r="H42" i="7" s="1"/>
  <c r="G42" i="7" s="1"/>
  <c r="F42" i="7" s="1"/>
  <c r="E42" i="7" s="1"/>
  <c r="D42" i="7" s="1"/>
  <c r="P41" i="7"/>
  <c r="O41" i="7"/>
  <c r="N41" i="7" s="1"/>
  <c r="M41" i="7" s="1"/>
  <c r="L41" i="7" s="1"/>
  <c r="K41" i="7" s="1"/>
  <c r="J41" i="7" s="1"/>
  <c r="I41" i="7" s="1"/>
  <c r="H41" i="7" s="1"/>
  <c r="G41" i="7" s="1"/>
  <c r="F41" i="7" s="1"/>
  <c r="E41" i="7" s="1"/>
  <c r="D41" i="7" s="1"/>
  <c r="D22" i="7"/>
  <c r="D27" i="7"/>
  <c r="P38" i="7" l="1"/>
  <c r="E38" i="7"/>
  <c r="O38" i="7"/>
  <c r="M38" i="7"/>
  <c r="K38" i="7"/>
  <c r="I38" i="7"/>
  <c r="G38" i="7"/>
  <c r="N38" i="7"/>
  <c r="L38" i="7"/>
  <c r="J38" i="7"/>
  <c r="H38" i="7"/>
  <c r="F38" i="7"/>
  <c r="E10" i="7"/>
  <c r="F10" i="7"/>
  <c r="G10" i="7"/>
  <c r="H10" i="7"/>
  <c r="I10" i="7"/>
  <c r="J10" i="7"/>
  <c r="K10" i="7"/>
  <c r="L10" i="7"/>
  <c r="M10" i="7"/>
  <c r="N10" i="7"/>
  <c r="O10" i="7"/>
  <c r="P10" i="7"/>
  <c r="E18" i="7"/>
  <c r="F18" i="7"/>
  <c r="G18" i="7"/>
  <c r="H18" i="7"/>
  <c r="I18" i="7"/>
  <c r="J18" i="7"/>
  <c r="K18" i="7"/>
  <c r="L18" i="7"/>
  <c r="M18" i="7"/>
  <c r="N18" i="7"/>
  <c r="O18" i="7"/>
  <c r="P18" i="7"/>
  <c r="D19" i="7"/>
  <c r="D48" i="5"/>
  <c r="D18" i="5"/>
  <c r="D58" i="5"/>
  <c r="D38" i="5"/>
  <c r="D28" i="5"/>
  <c r="D10" i="5"/>
  <c r="D9" i="5" l="1"/>
  <c r="E49" i="7"/>
  <c r="E9" i="7" s="1"/>
  <c r="D52" i="7"/>
  <c r="D51" i="7"/>
  <c r="D50" i="7"/>
  <c r="D39" i="7"/>
  <c r="P28" i="7"/>
  <c r="E28" i="7"/>
  <c r="F28" i="7"/>
  <c r="F9" i="7" s="1"/>
  <c r="G28" i="7"/>
  <c r="G9" i="7" s="1"/>
  <c r="H28" i="7"/>
  <c r="I28" i="7"/>
  <c r="I9" i="7" s="1"/>
  <c r="J28" i="7"/>
  <c r="J9" i="7" s="1"/>
  <c r="K28" i="7"/>
  <c r="K9" i="7" s="1"/>
  <c r="L28" i="7"/>
  <c r="M28" i="7"/>
  <c r="M9" i="7" s="1"/>
  <c r="N28" i="7"/>
  <c r="N9" i="7" s="1"/>
  <c r="O28" i="7"/>
  <c r="O9" i="7" s="1"/>
  <c r="D37" i="7"/>
  <c r="D36" i="7"/>
  <c r="D35" i="7"/>
  <c r="D34" i="7"/>
  <c r="D33" i="7"/>
  <c r="D32" i="7"/>
  <c r="D31" i="7"/>
  <c r="D30" i="7"/>
  <c r="D29" i="7"/>
  <c r="D25" i="7"/>
  <c r="D24" i="7"/>
  <c r="D23" i="7"/>
  <c r="D20" i="7"/>
  <c r="H9" i="7"/>
  <c r="L9" i="7"/>
  <c r="P9" i="7"/>
  <c r="D13" i="7"/>
  <c r="D14" i="7"/>
  <c r="D15" i="7"/>
  <c r="D11" i="7"/>
  <c r="D18" i="7" l="1"/>
  <c r="D10" i="7"/>
  <c r="D38" i="7"/>
  <c r="D49" i="7"/>
  <c r="D28" i="7"/>
  <c r="D9" i="7" l="1"/>
</calcChain>
</file>

<file path=xl/sharedStrings.xml><?xml version="1.0" encoding="utf-8"?>
<sst xmlns="http://schemas.openxmlformats.org/spreadsheetml/2006/main" count="551" uniqueCount="319">
  <si>
    <t>Nombre del Programa</t>
  </si>
  <si>
    <t>Federal</t>
  </si>
  <si>
    <t>Estatal</t>
  </si>
  <si>
    <t>Municipal</t>
  </si>
  <si>
    <t>Otros</t>
  </si>
  <si>
    <t>Dependencia/
Entidad</t>
  </si>
  <si>
    <t>Aportación/
Monto</t>
  </si>
  <si>
    <t>Monto Total</t>
  </si>
  <si>
    <t>a</t>
  </si>
  <si>
    <t>b</t>
  </si>
  <si>
    <t>c</t>
  </si>
  <si>
    <t>e</t>
  </si>
  <si>
    <t>f</t>
  </si>
  <si>
    <t>g</t>
  </si>
  <si>
    <t>h</t>
  </si>
  <si>
    <t>i</t>
  </si>
  <si>
    <t>d</t>
  </si>
  <si>
    <t>Formato de programas con recursos concurrente por orden de gobierno</t>
  </si>
  <si>
    <t>j=c+e+g+i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</si>
  <si>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</si>
  <si>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</si>
  <si>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</si>
  <si>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</si>
  <si>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</si>
  <si>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</si>
  <si>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</si>
  <si>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</si>
  <si>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Montos pagados por ayudas y subsidios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</si>
  <si>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</si>
  <si>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</si>
  <si>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</si>
  <si>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</si>
  <si>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</si>
  <si>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</si>
  <si>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</si>
  <si>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</si>
  <si>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GOBIERNO DEL ESTADO DE MÉXICO</t>
  </si>
  <si>
    <t>MONTOS PAGADOS POR AYUDAS Y SUBSIDIOS</t>
  </si>
  <si>
    <t>SEGUNDO TRIMESTRE DEL AÑO 2013</t>
  </si>
  <si>
    <t>ESTADO DE MÉXICO</t>
  </si>
  <si>
    <t>FORMATO DE PROGRAMAS CON RECURSOS CONCURRENTES POR ORDEN DE GOBIERNO</t>
  </si>
  <si>
    <t>FORMATO DEL EJERCICIO Y DESTINO DE GASTO FEDERALIZADO Y REINTEGROS</t>
  </si>
  <si>
    <t>AL 30 DE JUNIO DE 2013</t>
  </si>
  <si>
    <t>FORMATO DE INICIATIVA DE LA LEY DE INGRESOS ARMONIZADA</t>
  </si>
  <si>
    <t>Total</t>
  </si>
  <si>
    <t>Impuesto</t>
  </si>
  <si>
    <t>Accesorios</t>
  </si>
  <si>
    <t xml:space="preserve">Cuotas y Aportaciones de seguridad social </t>
  </si>
  <si>
    <t>Aportaciones para Fondos de Vivienda</t>
  </si>
  <si>
    <t>Otros Impuestos</t>
  </si>
  <si>
    <t>Ingreso Estimado</t>
  </si>
  <si>
    <t>Impuestos no comprendidos en las fracciones de la Ley de Ingresos causadas en ejercicios fiscales anteriores pendientes de liquidación o pago</t>
  </si>
  <si>
    <t xml:space="preserve">Cuotas de Ahorro para el Retiro </t>
  </si>
  <si>
    <t>Otras Cuotas y Aportaciones para la seguridad social</t>
  </si>
  <si>
    <t>Derechos</t>
  </si>
  <si>
    <t>Derechos por presentación de servicios</t>
  </si>
  <si>
    <t>Otros Derechos</t>
  </si>
  <si>
    <t>Productos</t>
  </si>
  <si>
    <t>Productos de tipo corriente</t>
  </si>
  <si>
    <t>Aprovechamientos de capital</t>
  </si>
  <si>
    <t>Ingresos por ventas de bienes y servicios</t>
  </si>
  <si>
    <t>Participaciones y Aportaciones</t>
  </si>
  <si>
    <t>Aportaciones</t>
  </si>
  <si>
    <t>Convenios</t>
  </si>
  <si>
    <t>Transferencias, Asignaciones, Subsidios y Otras Ayudas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</si>
  <si>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</si>
  <si>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</si>
  <si>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</si>
  <si>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</si>
  <si>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</si>
  <si>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</si>
  <si>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</si>
  <si>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</si>
  <si>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Presupuesto de Egresos para el Ejercicio Fiscal XXXX</t>
  </si>
  <si>
    <t>Clasificador por Objeto del Gasto</t>
  </si>
  <si>
    <t>Importe</t>
  </si>
  <si>
    <t>Servicios Personales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</si>
  <si>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</si>
  <si>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</si>
  <si>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</si>
  <si>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</si>
  <si>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</si>
  <si>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</si>
  <si>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</si>
  <si>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</si>
  <si>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</si>
  <si>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</si>
  <si>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</si>
  <si>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</si>
  <si>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</si>
  <si>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</si>
  <si>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</si>
  <si>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</si>
  <si>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</si>
  <si>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</si>
  <si>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</si>
  <si>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</si>
  <si>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</si>
  <si>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</si>
  <si>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 xml:space="preserve">Ayudas Sociales </t>
  </si>
  <si>
    <t>Transferencias a la Seguridad Social</t>
  </si>
  <si>
    <t>Donativos</t>
  </si>
  <si>
    <t>Transferencias al Exterior</t>
  </si>
  <si>
    <t>Equipo e Instrumental Médico y de Laboratorio</t>
  </si>
  <si>
    <t>Vehículos y Equipo de Transporte</t>
  </si>
  <si>
    <t>Equipo de Defensa y Seguridad</t>
  </si>
  <si>
    <t>Maquinaría,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</si>
  <si>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</si>
  <si>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</si>
  <si>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</si>
  <si>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</si>
  <si>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</si>
  <si>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</si>
  <si>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</si>
  <si>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</si>
  <si>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</si>
  <si>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</si>
  <si>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</si>
  <si>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</si>
  <si>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</si>
  <si>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</si>
  <si>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 xml:space="preserve">Participaciones </t>
  </si>
  <si>
    <t xml:space="preserve">Convenios </t>
  </si>
  <si>
    <t>Deuda Pública</t>
  </si>
  <si>
    <t>Amortización de la Deuda Pública</t>
  </si>
  <si>
    <t>Intereses de la Deuda Pública</t>
  </si>
  <si>
    <t>Comisiones de la Deuda Pública</t>
  </si>
  <si>
    <t>Costo por Coberturas</t>
  </si>
  <si>
    <t>Apoyos Financieros</t>
  </si>
  <si>
    <t>Adeudos de Ejercicios Fiscales Anteriores (ADEFAS)</t>
  </si>
  <si>
    <t>FORMATO DE EGRESOS CALENDARIZADO</t>
  </si>
  <si>
    <t>Anual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</si>
  <si>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</si>
  <si>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</si>
  <si>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</si>
  <si>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</si>
  <si>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</si>
  <si>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</si>
  <si>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</si>
  <si>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</si>
  <si>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</si>
  <si>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</si>
  <si>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</si>
  <si>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</si>
  <si>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</si>
  <si>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</si>
  <si>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patrimonio</t>
  </si>
  <si>
    <t>Impuestos al Comercio Exterior</t>
  </si>
  <si>
    <t>Impuestos Sobre Nóminas  y Asimilables</t>
  </si>
  <si>
    <t>Impuestos Ecológicos</t>
  </si>
  <si>
    <t>Cuotas y Aportaciones de seguridad social</t>
  </si>
  <si>
    <t>Cuotas de ahorro para el Retiro</t>
  </si>
  <si>
    <t>Derechos por el uso, goce, aprovechamiento o explotación de bienes de dominio público</t>
  </si>
  <si>
    <t>Aprovechamientos  de tipo corriente</t>
  </si>
  <si>
    <t>Aprovechamiento de capital</t>
  </si>
  <si>
    <t>Ingresos de operación de entidades paraestatales empresariales</t>
  </si>
  <si>
    <t>Participaciones</t>
  </si>
  <si>
    <t>Remuneraciones al Personal de Carácter Permanente</t>
  </si>
  <si>
    <t>Remuneraciones al Personal de Carácter Transitorio</t>
  </si>
  <si>
    <t xml:space="preserve">Remuneraciones Adicionales y Especiales </t>
  </si>
  <si>
    <t>Otras Prestaciones Sociales y Económicas</t>
  </si>
  <si>
    <t>Alimentos y Utensilios</t>
  </si>
  <si>
    <t>Vestuarios, Blancos, Prendas de Protección y Artículos Deportivos</t>
  </si>
  <si>
    <t>Herramientas, Refacciones y Accesorios Menores</t>
  </si>
  <si>
    <t>Servicios de Comunicación Social y Publicidad</t>
  </si>
  <si>
    <t>Servicio de Traslado y Viáticos</t>
  </si>
  <si>
    <t>Trasferencias Internas y Asignaciones al Sector Público</t>
  </si>
  <si>
    <t>Bienes Muebles, Inmuebles e Intangibles</t>
  </si>
  <si>
    <t>Mobiliario y Equipo de Administración</t>
  </si>
  <si>
    <t>Inversiones Financieras y Otras Provisiones</t>
  </si>
  <si>
    <t>Compra de Títulos y Valores</t>
  </si>
  <si>
    <t xml:space="preserve"> </t>
  </si>
  <si>
    <t>Clasificación Administrativa</t>
  </si>
  <si>
    <t xml:space="preserve">Poder Ejecutivo </t>
  </si>
  <si>
    <t>Poder Legislativo</t>
  </si>
  <si>
    <t>Poder Judicial</t>
  </si>
  <si>
    <t>Otras Entidades Paraestatales y organismos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</si>
  <si>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</si>
  <si>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</si>
  <si>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</si>
  <si>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</si>
  <si>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</si>
  <si>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</si>
  <si>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</si>
  <si>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</si>
  <si>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</si>
  <si>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Analítico de Plazas</t>
  </si>
  <si>
    <t>Plaza/puesto</t>
  </si>
  <si>
    <t>Número de Plazas</t>
  </si>
  <si>
    <t>Remuneraciones</t>
  </si>
  <si>
    <t>De</t>
  </si>
  <si>
    <t>Hasta</t>
  </si>
  <si>
    <t>Materiales de Administración, Emisión de Documentos y Artículos Oficiales</t>
  </si>
  <si>
    <t>Vestuario, Blancos, Prendas de Protección y Artículos Deportivos</t>
  </si>
  <si>
    <t xml:space="preserve">Mobiliario y Equipo de Administración </t>
  </si>
  <si>
    <t>Mobiliario y Equipo Educacional y Recreativo</t>
  </si>
  <si>
    <t>Órgano Ejecutivo Municipal</t>
  </si>
  <si>
    <t>Impuestos sobre la producción, el consumo y las transacciones</t>
  </si>
  <si>
    <t>Contribuciones de mejora</t>
  </si>
  <si>
    <t>Contribuciones de mejoras por obras públicas</t>
  </si>
  <si>
    <t>Aprovechamientos</t>
  </si>
  <si>
    <t>ingresos por ventas de bienes y servicios de organismos descentralizados</t>
  </si>
  <si>
    <t>Ingresos por Ventas de bienes y servicios producidos en establecimientos del Gobierno Central</t>
  </si>
  <si>
    <t>Cuotas para el Seguro Social</t>
  </si>
  <si>
    <t>Contribuciones de mejoras</t>
  </si>
  <si>
    <t>Contribución de mejoras por obras públicas</t>
  </si>
  <si>
    <t>Contribución de mejoras no comprendidas en las fracciones de la Ley de Ingresos causadas en ejercicios fiscales anteriores pendientes de liquidación o pago</t>
  </si>
  <si>
    <t>Aprovechamientos de tipo corriente</t>
  </si>
  <si>
    <t xml:space="preserve">Ingresos por ventas de bienes y servicios de organismos descentralizados </t>
  </si>
  <si>
    <t>Productos de capital</t>
  </si>
  <si>
    <t>Productos no comprendidos en las fracciones de la Ley de Ingresos causadas en ejercicios fiscales anteriores pendientes de liquidación o pagado</t>
  </si>
  <si>
    <t>Ingresos por ventas de bienes y servicios producidos en establecimientos del Gobierno Central</t>
  </si>
  <si>
    <t>Transferencias a Fideicomisos, Mandatos y Otros Análogos</t>
  </si>
  <si>
    <t>Derechos a los Hidrocarburos</t>
  </si>
  <si>
    <t xml:space="preserve">Impuestos sobre el patrimonio </t>
  </si>
  <si>
    <t>Impuestos al comercio exterior</t>
  </si>
  <si>
    <t>Impuestos sobre Nómina y Asimilables</t>
  </si>
  <si>
    <t>Derechos a los hidrocarburos</t>
  </si>
  <si>
    <t>Derechos no comprendidos en las fracciones de la Ley de Ingresos causadas en ejercicios fiscales anteriores pendientes de liquidación o pago</t>
  </si>
  <si>
    <t>Aprovechamientos no comprendidos en la fracciones de la Ley de Ingresos causadas en ejercicios fiscales anteriores pendientes de liquidación o pago</t>
  </si>
  <si>
    <t>Nota: El Formato se requisita para dar cumplimiento a la Ley General de Contabilidad Gubernamental, sin modificación alguna del mismo.</t>
  </si>
  <si>
    <t>FORMATO DE PROYECTO DEL PRESUPUESTO DE EGRESOS ARMONIZADO</t>
  </si>
  <si>
    <t>Gasto de la Deuda Pública</t>
  </si>
  <si>
    <t>Órganos Autónomos*</t>
  </si>
  <si>
    <t>Contribuciones de mejoras no comprendidas en las fracciones de la Ley de Ingresos causadas en ejercicios fiscales anteriores pendientes de liquidación o pago</t>
  </si>
  <si>
    <t>Productos no comprendidos en las fracciones de la Ley de Ingresos causadas en ejercicios fiscales anteriores pendientes de liquidación o pago</t>
  </si>
  <si>
    <t>Aprovechamiento no comprendidos en las fracciones de la Ley de ingresos causadas en ejercicios fiscales anteriores pendientes de liquidación o pago</t>
  </si>
  <si>
    <t>Calendario de Presupuesto de Egresos del Ejercicio Fiscal 2013</t>
  </si>
  <si>
    <t>AL 31 DE DICIEMBRE DE 2013</t>
  </si>
  <si>
    <t>Presupuesto de Egresos para el Ejercicio Fiscal 2013</t>
  </si>
  <si>
    <t xml:space="preserve">Programas y Proyectos </t>
  </si>
  <si>
    <t>Materias Primas y Materiales de producción y Comercialización</t>
  </si>
  <si>
    <t>Materiales y Suministros para Seguridad</t>
  </si>
  <si>
    <t xml:space="preserve">Pensiones y Jubilaciones </t>
  </si>
  <si>
    <t>Transferencias a Fideicomisos, Mandatos y Otras Análogos</t>
  </si>
  <si>
    <t>Transferencia a la Seguridad Social</t>
  </si>
  <si>
    <t xml:space="preserve">Equipo de Defensa y Seguridad </t>
  </si>
  <si>
    <t>Archivos Biológicos</t>
  </si>
  <si>
    <t>Obra Pública en Bienes de Dominio Publico</t>
  </si>
  <si>
    <t>Obra Pública e Bienes Propios</t>
  </si>
  <si>
    <t>Proyectos Productivos  y Acciones de Fomento</t>
  </si>
  <si>
    <t>Gastos de la Deuda Pública</t>
  </si>
  <si>
    <t>Presupuesto de Egresos para el Ejercicio Fiscal2013</t>
  </si>
  <si>
    <t>Total   $ 667,000,000.00</t>
  </si>
  <si>
    <t>0504010201  Instituciones Electorales</t>
  </si>
  <si>
    <t>050401      Democracia  y pluralidad política</t>
  </si>
  <si>
    <r>
      <rPr>
        <b/>
        <sz val="12"/>
        <color theme="1"/>
        <rFont val="Calibri"/>
        <family val="2"/>
        <scheme val="minor"/>
      </rPr>
      <t>Materiales y Suministros</t>
    </r>
    <r>
      <rPr>
        <sz val="12"/>
        <color theme="1"/>
        <rFont val="Calibri"/>
        <family val="2"/>
        <scheme val="minor"/>
      </rPr>
      <t>: Recursos destinados para el suministro de los materiales y bienes consumibles de uso común que permitan el cumplimiento de las actividades de las áreas del Instituto.</t>
    </r>
  </si>
  <si>
    <r>
      <rPr>
        <b/>
        <sz val="12"/>
        <color theme="1"/>
        <rFont val="Calibri"/>
        <family val="2"/>
        <scheme val="minor"/>
      </rPr>
      <t>Servicios Personales</t>
    </r>
    <r>
      <rPr>
        <sz val="12"/>
        <color theme="1"/>
        <rFont val="Calibri"/>
        <family val="2"/>
        <scheme val="minor"/>
      </rPr>
      <t>: Recursos asignados para el pago de percepciones  a los Servidores Electorales que prestan sus servicios al Instituto Electoral del estadop de México.</t>
    </r>
  </si>
  <si>
    <r>
      <rPr>
        <b/>
        <sz val="11"/>
        <color theme="1"/>
        <rFont val="Calibri"/>
        <family val="2"/>
        <scheme val="minor"/>
      </rPr>
      <t>Servicios Generales</t>
    </r>
    <r>
      <rPr>
        <sz val="11"/>
        <color theme="1"/>
        <rFont val="Calibri"/>
        <family val="2"/>
        <scheme val="minor"/>
      </rPr>
      <t>: Recursos asignados para cubrir los servicios básicos, de mantenimiento y especiales que requieran las áreas del Instituto.</t>
    </r>
  </si>
  <si>
    <r>
      <rPr>
        <b/>
        <sz val="11"/>
        <color theme="1"/>
        <rFont val="Calibri"/>
        <family val="2"/>
        <scheme val="minor"/>
      </rPr>
      <t>Bienes Muebles, Inmuebles e Intangibles</t>
    </r>
    <r>
      <rPr>
        <sz val="11"/>
        <color theme="1"/>
        <rFont val="Calibri"/>
        <family val="2"/>
        <scheme val="minor"/>
      </rPr>
      <t>: Recursos destinados para la adquisición de mobiliario y equipo de oficina, de cómputo y equipo especializado que será requerido por las Unidades Administrativas para el desempeño de sus actividades.</t>
    </r>
  </si>
  <si>
    <r>
      <rPr>
        <b/>
        <sz val="11"/>
        <color theme="1"/>
        <rFont val="Calibri"/>
        <family val="2"/>
        <scheme val="minor"/>
      </rPr>
      <t>Transferencias, Asignaciones, Subsidios y Otras Ayudas</t>
    </r>
    <r>
      <rPr>
        <sz val="11"/>
        <color theme="1"/>
        <rFont val="Calibri"/>
        <family val="2"/>
        <scheme val="minor"/>
      </rPr>
      <t>: Recursos para ministrar el financiamiento público para actividades permanentes y específicas en cumplimiento a los Artículos 57 fracción I y 58 fracciones II y V incisio a) del Código Electoral del Estado de México.</t>
    </r>
  </si>
  <si>
    <t>PRIMER TRIMESTRE DEL AÑO 2013</t>
  </si>
  <si>
    <t>Financiamiento público a partidos políticos</t>
  </si>
  <si>
    <t>x</t>
  </si>
  <si>
    <t>Social</t>
  </si>
  <si>
    <t>Partido Acción Nacional (PAN)</t>
  </si>
  <si>
    <t>Partido Revolucionario Institucional (PRI)</t>
  </si>
  <si>
    <t>Partido de la Revolución Democrática (PRD)</t>
  </si>
  <si>
    <t>Partido Verde (PV)</t>
  </si>
  <si>
    <t>Partido del Trabajo (PT)</t>
  </si>
  <si>
    <t>Partido Movimiento Ciudadano</t>
  </si>
  <si>
    <t>Partido Nueva Alianza</t>
  </si>
  <si>
    <t>Periodo del 1 de Abril al 30 de Junio de 2013</t>
  </si>
  <si>
    <t>Periodo del 1 de Enero al 31 de Marzo 2013</t>
  </si>
  <si>
    <t>INSTITUTO ELECTORAL DEL ESTADO DE MEXICO</t>
  </si>
  <si>
    <t>Periodo 2013.           Trimestre del Año 2013</t>
  </si>
  <si>
    <t>INSTITUTO ELECTORAL DEL ESTADO DE MEXICO.</t>
  </si>
  <si>
    <t>Iniciativa de la Ley de Ingresos para el Ejercicio Fiscal 2013</t>
  </si>
  <si>
    <t xml:space="preserve">INSTITUTO ELECTORAL DEL ESTADO DE MEXICO.  </t>
  </si>
  <si>
    <t>INSTITUTO ELECTORAL DEL ESTADO DE MEXICO ( de Ingresos del Ejercicio Fiscal 2013)</t>
  </si>
  <si>
    <t>CONSEJERO PRESIDENTE</t>
  </si>
  <si>
    <t>CONSEJERO ELECTORAL</t>
  </si>
  <si>
    <t>SRIO. EJECUTIVO GENERAL</t>
  </si>
  <si>
    <t>CONTRALOR GENERAL</t>
  </si>
  <si>
    <t>DIRECTOR DE AREA</t>
  </si>
  <si>
    <t>TITULAR ORGANO TEC FISCAL</t>
  </si>
  <si>
    <t>JEFE DE UNIDAD</t>
  </si>
  <si>
    <t>COORD. C.F. Y D.E.</t>
  </si>
  <si>
    <t>COORDINADOR TECNICO</t>
  </si>
  <si>
    <t>SECRETARIA PARTICULAR</t>
  </si>
  <si>
    <t>SUBDIRECTOR</t>
  </si>
  <si>
    <t>ASESOR</t>
  </si>
  <si>
    <t>CAJERO</t>
  </si>
  <si>
    <t>JEFE DE DEPARTAMENTO</t>
  </si>
  <si>
    <t>LIDER "A" DE PROYECTO</t>
  </si>
  <si>
    <t>OPERADOR DE LOGISTICA</t>
  </si>
  <si>
    <t>AUX OPERADOR DE LOGISTICA</t>
  </si>
  <si>
    <t>AUX.OPERADOR DE LOGISTICA</t>
  </si>
  <si>
    <t>JEFE "A" DE PROYECTO</t>
  </si>
  <si>
    <t>JEFE DE AREA</t>
  </si>
  <si>
    <t>AUXILIAR DE LOGISTICA</t>
  </si>
  <si>
    <t>LIDER "B" DE PROYECTO</t>
  </si>
  <si>
    <t>APOYO ADMINISTRATIVO</t>
  </si>
  <si>
    <t>ANALISTA</t>
  </si>
  <si>
    <t>JEFE DE ANALISTA</t>
  </si>
  <si>
    <t>AUXILIAR DE OFICINA</t>
  </si>
  <si>
    <t>OFICIAL DE MTTO.</t>
  </si>
  <si>
    <t>OFICIAL DE MANTENIMIENTO</t>
  </si>
  <si>
    <t>Estructura y contenido</t>
  </si>
  <si>
    <t>Pregunta/Apartados</t>
  </si>
  <si>
    <t>Consideraciones</t>
  </si>
  <si>
    <t>¿Qué es la Ley de Ingresos y Cual es su importancia?</t>
  </si>
  <si>
    <t>¿De dónde obtienen los gobiernos sus ingresos ?</t>
  </si>
  <si>
    <t>¿Qué es el Presupuesto de Egresos y cuál es su importancia?</t>
  </si>
  <si>
    <t>¿En qué se gasta?</t>
  </si>
  <si>
    <t>¿Para que se Gasta?</t>
  </si>
  <si>
    <t>¿Qué pueden hacer los ciudadanos?</t>
  </si>
  <si>
    <t>Impuestos, derechos, aportaciones, productos financieros, aprovechamientos</t>
  </si>
  <si>
    <t>Origen de los Ingresos</t>
  </si>
  <si>
    <t>Cuaotas y Aportaciones de seguridad social</t>
  </si>
  <si>
    <t>Transferencias, Asignaciones, Subsidios y otras Ayudas</t>
  </si>
  <si>
    <t>Gasto</t>
  </si>
  <si>
    <t>Participaciónes y Aportaciones</t>
  </si>
  <si>
    <t>Para mejorar las condiciones y procesos electorales mediante acciones estratégicas que permitan asegurar su transparencia.</t>
  </si>
  <si>
    <t>Ejercer sus derechos político electorales consagrados en la Constitución Política del Estado de México.</t>
  </si>
  <si>
    <t>Son los ingresos estimados que el Gobierno del Estado estima recibir, por los conceptos de impuestos, derechos, aportaciones, productos, aprovechamientos, productos financieros etc.</t>
  </si>
  <si>
    <t>El presupuesto de distribuirá y se ejercerá conforme a los objetivos y metas contempladas en el programa Anual de Actividades autorizado para el ejercicio correspondiente por el Consejo General del IEEM, bajo medidas de austeridad y disciplina presupuestal.</t>
  </si>
  <si>
    <t>El presupuesto del Instituto, es el instrumento que establece los recursos presupuestales y la asignación de los mismos, a través de la estimación financiera anual anticipada de sus egresos, necesarios para cumplir sus planes, programas, proyectos y acciones.(Art.12 de la Normatividad y procedimientos para la administración de  los recursos del IEEM)                                                                                           El ejercicio, control y evaluación del gasto público estatal para el ejercicio fiscal 2013,  Artículo 20.- Los recursos previstos para los órganos electorales en el ejercicio fiscal 2013 ascienden a la cantidad de $667,000,000.00</t>
  </si>
  <si>
    <t>Prioridades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</si>
</sst>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33" xfId="0" applyBorder="1"/>
    <xf numFmtId="0" fontId="0" fillId="0" borderId="32" xfId="0" applyBorder="1"/>
    <xf numFmtId="0" fontId="1" fillId="0" borderId="13" xfId="0" applyFont="1" applyBorder="1"/>
    <xf numFmtId="0" fontId="3" fillId="0" borderId="19" xfId="0" applyFont="1" applyBorder="1" applyAlignment="1"/>
    <xf numFmtId="0" fontId="3" fillId="0" borderId="32" xfId="0" applyFont="1" applyBorder="1" applyAlignment="1"/>
    <xf numFmtId="0" fontId="4" fillId="0" borderId="33" xfId="0" applyFont="1" applyBorder="1"/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32" xfId="0" applyFont="1" applyBorder="1"/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5" xfId="0" applyBorder="1" applyAlignment="1">
      <alignment horizontal="justify" vertical="center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/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4" xfId="0" applyFont="1" applyBorder="1" applyAlignment="1">
      <alignment horizontal="justify" vertical="justify"/>
    </xf>
    <xf numFmtId="0" fontId="6" fillId="0" borderId="35" xfId="0" applyFont="1" applyBorder="1" applyAlignment="1">
      <alignment horizontal="justify" vertical="justify" wrapText="1"/>
    </xf>
    <xf numFmtId="0" fontId="6" fillId="0" borderId="13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3" fillId="0" borderId="3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Font="1"/>
    <xf numFmtId="0" fontId="6" fillId="0" borderId="35" xfId="0" applyFont="1" applyBorder="1" applyAlignment="1">
      <alignment horizontal="justify" vertical="justify" wrapText="1"/>
    </xf>
    <xf numFmtId="4" fontId="6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justify" vertical="justify" wrapText="1"/>
    </xf>
    <xf numFmtId="4" fontId="4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justify" vertical="justify" wrapText="1"/>
    </xf>
    <xf numFmtId="4" fontId="0" fillId="0" borderId="13" xfId="0" applyNumberFormat="1" applyBorder="1"/>
    <xf numFmtId="0" fontId="0" fillId="0" borderId="13" xfId="0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" fontId="0" fillId="0" borderId="13" xfId="0" applyNumberForma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3" fontId="3" fillId="0" borderId="13" xfId="1" applyFont="1" applyBorder="1" applyAlignment="1">
      <alignment horizontal="center" vertical="center"/>
    </xf>
    <xf numFmtId="43" fontId="1" fillId="0" borderId="13" xfId="1" applyFont="1" applyBorder="1" applyAlignment="1">
      <alignment horizontal="center"/>
    </xf>
    <xf numFmtId="43" fontId="3" fillId="0" borderId="13" xfId="1" applyFont="1" applyBorder="1" applyAlignment="1">
      <alignment vertical="center"/>
    </xf>
    <xf numFmtId="43" fontId="1" fillId="0" borderId="13" xfId="1" applyFont="1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left" vertical="top" wrapText="1"/>
    </xf>
    <xf numFmtId="8" fontId="0" fillId="0" borderId="13" xfId="0" applyNumberFormat="1" applyBorder="1" applyAlignment="1">
      <alignment horizontal="center"/>
    </xf>
    <xf numFmtId="8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justify" vertical="justify" wrapText="1"/>
    </xf>
    <xf numFmtId="0" fontId="4" fillId="0" borderId="36" xfId="0" applyFont="1" applyBorder="1" applyAlignment="1">
      <alignment horizontal="justify" vertical="justify" wrapText="1"/>
    </xf>
    <xf numFmtId="0" fontId="4" fillId="0" borderId="35" xfId="0" applyFont="1" applyBorder="1" applyAlignment="1">
      <alignment horizontal="justify" vertical="justify" wrapText="1"/>
    </xf>
    <xf numFmtId="0" fontId="0" fillId="0" borderId="36" xfId="0" applyBorder="1" applyAlignment="1">
      <alignment horizontal="justify" vertical="justify" wrapText="1"/>
    </xf>
    <xf numFmtId="0" fontId="0" fillId="0" borderId="35" xfId="0" applyBorder="1" applyAlignment="1">
      <alignment horizontal="justify" vertical="justify" wrapText="1"/>
    </xf>
    <xf numFmtId="0" fontId="0" fillId="0" borderId="34" xfId="0" applyBorder="1" applyAlignment="1">
      <alignment horizontal="justify" vertical="justify" wrapText="1"/>
    </xf>
    <xf numFmtId="0" fontId="0" fillId="0" borderId="34" xfId="0" applyBorder="1" applyAlignment="1">
      <alignment horizontal="left" vertical="justify" wrapText="1"/>
    </xf>
    <xf numFmtId="0" fontId="0" fillId="0" borderId="36" xfId="0" applyBorder="1" applyAlignment="1">
      <alignment horizontal="left" vertical="justify" wrapText="1"/>
    </xf>
    <xf numFmtId="0" fontId="0" fillId="0" borderId="35" xfId="0" applyBorder="1" applyAlignment="1">
      <alignment horizontal="left" vertical="justify" wrapText="1"/>
    </xf>
    <xf numFmtId="0" fontId="6" fillId="0" borderId="34" xfId="0" applyFont="1" applyBorder="1" applyAlignment="1">
      <alignment horizontal="justify" vertical="justify" wrapText="1"/>
    </xf>
    <xf numFmtId="0" fontId="6" fillId="0" borderId="35" xfId="0" applyFont="1" applyBorder="1" applyAlignment="1">
      <alignment horizontal="justify" vertical="justify" wrapText="1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485776</xdr:colOff>
      <xdr:row>10</xdr:row>
      <xdr:rowOff>114299</xdr:rowOff>
    </xdr:from>
    <xdr:to>
      <xdr:col>9</xdr:col>
      <xdr:colOff>371476</xdr:colOff>
      <xdr:row>17</xdr:row>
      <xdr:rowOff>38099</xdr:rowOff>
    </xdr:to>
    <xdr:sp macro="" textlink="">
      <xdr:nvSpPr>
        <xdr:cNvPr id="3" name="2 CuadroTexto"/>
        <xdr:cNvSpPr txBox="1"/>
      </xdr:nvSpPr>
      <xdr:spPr>
        <a:xfrm rot="19505347">
          <a:off x="2162176" y="2190749"/>
          <a:ext cx="6286500" cy="1276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0" b="1">
              <a:solidFill>
                <a:schemeClr val="bg1">
                  <a:lumMod val="75000"/>
                </a:schemeClr>
              </a:solidFill>
            </a:rPr>
            <a:t>NO APLICA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7</xdr:row>
      <xdr:rowOff>131468</xdr:rowOff>
    </xdr:from>
    <xdr:to>
      <xdr:col>6</xdr:col>
      <xdr:colOff>123826</xdr:colOff>
      <xdr:row>12</xdr:row>
      <xdr:rowOff>188618</xdr:rowOff>
    </xdr:to>
    <xdr:sp macro="" textlink="">
      <xdr:nvSpPr>
        <xdr:cNvPr id="2" name="1 CuadroTexto"/>
        <xdr:cNvSpPr txBox="1"/>
      </xdr:nvSpPr>
      <xdr:spPr>
        <a:xfrm rot="20096831">
          <a:off x="104776" y="1484018"/>
          <a:ext cx="6286500" cy="1276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0" b="1">
              <a:solidFill>
                <a:schemeClr val="bg1">
                  <a:lumMod val="75000"/>
                </a:schemeClr>
              </a:solidFill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M25" sqref="M25"/>
    </sheetView>
  </sheetViews>
  <sheetFormatPr baseColWidth="10" defaultRowHeight="15" x14ac:dyDescent="0.25"/>
  <cols>
    <col min="1" max="1" width="3.140625" customWidth="1"/>
    <col min="2" max="2" width="22" customWidth="1"/>
    <col min="3" max="11" width="13.7109375" customWidth="1"/>
  </cols>
  <sheetData>
    <row r="2" spans="2:11" x14ac:dyDescent="0.25">
      <c r="B2" s="104" t="s">
        <v>39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x14ac:dyDescent="0.25">
      <c r="B3" s="104" t="s">
        <v>40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1" x14ac:dyDescent="0.25">
      <c r="B4" s="104" t="s">
        <v>38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1" ht="15.75" thickBot="1" x14ac:dyDescent="0.3"/>
    <row r="6" spans="2:11" ht="15.75" thickTop="1" x14ac:dyDescent="0.25">
      <c r="B6" s="105" t="s">
        <v>264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11" x14ac:dyDescent="0.25">
      <c r="B7" s="108" t="s">
        <v>17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11" ht="15.75" thickBot="1" x14ac:dyDescent="0.3">
      <c r="B8" s="111" t="s">
        <v>265</v>
      </c>
      <c r="C8" s="112"/>
      <c r="D8" s="112"/>
      <c r="E8" s="112"/>
      <c r="F8" s="112"/>
      <c r="G8" s="112"/>
      <c r="H8" s="112"/>
      <c r="I8" s="112"/>
      <c r="J8" s="112"/>
      <c r="K8" s="113"/>
    </row>
    <row r="9" spans="2:11" s="1" customFormat="1" ht="15.75" thickTop="1" x14ac:dyDescent="0.25">
      <c r="B9" s="117" t="s">
        <v>0</v>
      </c>
      <c r="C9" s="116" t="s">
        <v>1</v>
      </c>
      <c r="D9" s="116"/>
      <c r="E9" s="116" t="s">
        <v>2</v>
      </c>
      <c r="F9" s="116"/>
      <c r="G9" s="116" t="s">
        <v>3</v>
      </c>
      <c r="H9" s="116"/>
      <c r="I9" s="116" t="s">
        <v>4</v>
      </c>
      <c r="J9" s="116"/>
      <c r="K9" s="16" t="s">
        <v>7</v>
      </c>
    </row>
    <row r="10" spans="2:11" s="1" customFormat="1" ht="25.5" x14ac:dyDescent="0.25">
      <c r="B10" s="118"/>
      <c r="C10" s="12" t="s">
        <v>5</v>
      </c>
      <c r="D10" s="12" t="s">
        <v>6</v>
      </c>
      <c r="E10" s="12" t="s">
        <v>5</v>
      </c>
      <c r="F10" s="12" t="s">
        <v>6</v>
      </c>
      <c r="G10" s="12" t="s">
        <v>5</v>
      </c>
      <c r="H10" s="12" t="s">
        <v>6</v>
      </c>
      <c r="I10" s="12" t="s">
        <v>5</v>
      </c>
      <c r="J10" s="12" t="s">
        <v>6</v>
      </c>
      <c r="K10" s="114" t="s">
        <v>18</v>
      </c>
    </row>
    <row r="11" spans="2:11" s="2" customFormat="1" ht="15.75" thickBot="1" x14ac:dyDescent="0.3">
      <c r="B11" s="13" t="s">
        <v>8</v>
      </c>
      <c r="C11" s="14" t="s">
        <v>9</v>
      </c>
      <c r="D11" s="14" t="s">
        <v>10</v>
      </c>
      <c r="E11" s="15" t="s">
        <v>16</v>
      </c>
      <c r="F11" s="14" t="s">
        <v>11</v>
      </c>
      <c r="G11" s="14" t="s">
        <v>12</v>
      </c>
      <c r="H11" s="14" t="s">
        <v>13</v>
      </c>
      <c r="I11" s="14" t="s">
        <v>14</v>
      </c>
      <c r="J11" s="14" t="s">
        <v>15</v>
      </c>
      <c r="K11" s="115"/>
    </row>
    <row r="12" spans="2:11" s="1" customFormat="1" ht="15.75" thickTop="1" x14ac:dyDescent="0.25">
      <c r="B12" s="3"/>
      <c r="C12" s="4"/>
      <c r="D12" s="4"/>
      <c r="E12" s="4"/>
      <c r="F12" s="4"/>
      <c r="G12" s="4"/>
      <c r="H12" s="4"/>
      <c r="I12" s="4"/>
      <c r="J12" s="4"/>
      <c r="K12" s="5"/>
    </row>
    <row r="13" spans="2:11" x14ac:dyDescent="0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2:11" x14ac:dyDescent="0.25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2:11" x14ac:dyDescent="0.25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2:11" x14ac:dyDescent="0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x14ac:dyDescent="0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x14ac:dyDescent="0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x14ac:dyDescent="0.25"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2:11" x14ac:dyDescent="0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x14ac:dyDescent="0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x14ac:dyDescent="0.25">
      <c r="B22" s="6"/>
      <c r="C22" s="7"/>
      <c r="D22" s="7"/>
      <c r="E22" s="7"/>
      <c r="F22" s="7"/>
      <c r="G22" s="7"/>
      <c r="H22" s="7"/>
      <c r="I22" s="7"/>
      <c r="J22" s="7"/>
      <c r="K22" s="8"/>
    </row>
    <row r="23" spans="2:11" x14ac:dyDescent="0.25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 ht="15.75" thickBot="1" x14ac:dyDescent="0.3"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 thickTop="1" x14ac:dyDescent="0.25"/>
  </sheetData>
  <mergeCells count="12">
    <mergeCell ref="B8:K8"/>
    <mergeCell ref="K10:K11"/>
    <mergeCell ref="C9:D9"/>
    <mergeCell ref="E9:F9"/>
    <mergeCell ref="G9:H9"/>
    <mergeCell ref="I9:J9"/>
    <mergeCell ref="B9:B10"/>
    <mergeCell ref="B2:K2"/>
    <mergeCell ref="B3:K3"/>
    <mergeCell ref="B4:K4"/>
    <mergeCell ref="B6:K6"/>
    <mergeCell ref="B7:K7"/>
  </mergeCells>
  <printOptions horizontalCentered="1"/>
  <pageMargins left="0.31496062992125984" right="0.31496062992125984" top="0.35433070866141736" bottom="0.35433070866141736" header="0.11811023622047245" footer="0.11811023622047245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workbookViewId="0">
      <selection activeCell="G27" sqref="G27"/>
    </sheetView>
  </sheetViews>
  <sheetFormatPr baseColWidth="10" defaultRowHeight="15" x14ac:dyDescent="0.25"/>
  <cols>
    <col min="2" max="2" width="22.42578125" customWidth="1"/>
    <col min="5" max="5" width="13.7109375" customWidth="1"/>
    <col min="6" max="6" width="23.85546875" customWidth="1"/>
    <col min="9" max="9" width="15.140625" customWidth="1"/>
    <col min="10" max="10" width="12.7109375" bestFit="1" customWidth="1"/>
  </cols>
  <sheetData>
    <row r="2" spans="2:9" x14ac:dyDescent="0.25">
      <c r="B2" s="104" t="s">
        <v>36</v>
      </c>
      <c r="C2" s="104"/>
      <c r="D2" s="104"/>
      <c r="E2" s="104"/>
      <c r="F2" s="104"/>
      <c r="G2" s="104"/>
      <c r="H2" s="104"/>
      <c r="I2" s="104"/>
    </row>
    <row r="3" spans="2:9" x14ac:dyDescent="0.25">
      <c r="B3" s="104" t="s">
        <v>37</v>
      </c>
      <c r="C3" s="104"/>
      <c r="D3" s="104"/>
      <c r="E3" s="104"/>
      <c r="F3" s="104"/>
      <c r="G3" s="104"/>
      <c r="H3" s="104"/>
      <c r="I3" s="104"/>
    </row>
    <row r="4" spans="2:9" x14ac:dyDescent="0.25">
      <c r="B4" s="104" t="s">
        <v>251</v>
      </c>
      <c r="C4" s="104"/>
      <c r="D4" s="104"/>
      <c r="E4" s="104"/>
      <c r="F4" s="104"/>
      <c r="G4" s="104"/>
      <c r="H4" s="104"/>
      <c r="I4" s="104"/>
    </row>
    <row r="6" spans="2:9" x14ac:dyDescent="0.25">
      <c r="B6" s="119" t="s">
        <v>264</v>
      </c>
      <c r="C6" s="120"/>
      <c r="D6" s="120"/>
      <c r="E6" s="120"/>
      <c r="F6" s="120"/>
      <c r="G6" s="120"/>
      <c r="H6" s="120"/>
      <c r="I6" s="121"/>
    </row>
    <row r="7" spans="2:9" x14ac:dyDescent="0.25">
      <c r="B7" s="122" t="s">
        <v>27</v>
      </c>
      <c r="C7" s="109"/>
      <c r="D7" s="109"/>
      <c r="E7" s="109"/>
      <c r="F7" s="109"/>
      <c r="G7" s="109"/>
      <c r="H7" s="109"/>
      <c r="I7" s="123"/>
    </row>
    <row r="8" spans="2:9" x14ac:dyDescent="0.25">
      <c r="B8" s="124" t="s">
        <v>263</v>
      </c>
      <c r="C8" s="125"/>
      <c r="D8" s="125"/>
      <c r="E8" s="125"/>
      <c r="F8" s="125"/>
      <c r="G8" s="125"/>
      <c r="H8" s="125"/>
      <c r="I8" s="126"/>
    </row>
    <row r="10" spans="2:9" s="17" customFormat="1" ht="45" x14ac:dyDescent="0.25">
      <c r="B10" s="18" t="s">
        <v>19</v>
      </c>
      <c r="C10" s="18" t="s">
        <v>20</v>
      </c>
      <c r="D10" s="18" t="s">
        <v>21</v>
      </c>
      <c r="E10" s="19" t="s">
        <v>22</v>
      </c>
      <c r="F10" s="18" t="s">
        <v>23</v>
      </c>
      <c r="G10" s="18" t="s">
        <v>24</v>
      </c>
      <c r="H10" s="18" t="s">
        <v>25</v>
      </c>
      <c r="I10" s="19" t="s">
        <v>26</v>
      </c>
    </row>
    <row r="11" spans="2:9" ht="30" x14ac:dyDescent="0.25">
      <c r="B11" s="87" t="s">
        <v>252</v>
      </c>
      <c r="C11" s="7"/>
      <c r="D11" s="90" t="s">
        <v>253</v>
      </c>
      <c r="E11" s="90" t="s">
        <v>254</v>
      </c>
      <c r="F11" s="87" t="s">
        <v>255</v>
      </c>
      <c r="G11" s="7"/>
      <c r="H11" s="7"/>
      <c r="I11" s="88">
        <v>14823246</v>
      </c>
    </row>
    <row r="12" spans="2:9" ht="30" x14ac:dyDescent="0.25">
      <c r="B12" s="87" t="s">
        <v>252</v>
      </c>
      <c r="C12" s="7"/>
      <c r="D12" s="90" t="s">
        <v>253</v>
      </c>
      <c r="E12" s="90" t="s">
        <v>254</v>
      </c>
      <c r="F12" s="87" t="s">
        <v>256</v>
      </c>
      <c r="G12" s="7"/>
      <c r="H12" s="7"/>
      <c r="I12" s="88">
        <v>17492128.350000001</v>
      </c>
    </row>
    <row r="13" spans="2:9" ht="30" x14ac:dyDescent="0.25">
      <c r="B13" s="87" t="s">
        <v>252</v>
      </c>
      <c r="C13" s="7"/>
      <c r="D13" s="90" t="s">
        <v>253</v>
      </c>
      <c r="E13" s="90" t="s">
        <v>254</v>
      </c>
      <c r="F13" s="87" t="s">
        <v>257</v>
      </c>
      <c r="G13" s="7"/>
      <c r="H13" s="7"/>
      <c r="I13" s="88">
        <v>17372793.32</v>
      </c>
    </row>
    <row r="14" spans="2:9" ht="30" x14ac:dyDescent="0.25">
      <c r="B14" s="87" t="s">
        <v>252</v>
      </c>
      <c r="C14" s="7"/>
      <c r="D14" s="90" t="s">
        <v>253</v>
      </c>
      <c r="E14" s="90" t="s">
        <v>254</v>
      </c>
      <c r="F14" s="91" t="s">
        <v>258</v>
      </c>
      <c r="G14" s="7"/>
      <c r="H14" s="7"/>
      <c r="I14" s="88">
        <v>4750886.68</v>
      </c>
    </row>
    <row r="15" spans="2:9" ht="30" x14ac:dyDescent="0.25">
      <c r="B15" s="87" t="s">
        <v>252</v>
      </c>
      <c r="C15" s="7"/>
      <c r="D15" s="90" t="s">
        <v>253</v>
      </c>
      <c r="E15" s="90" t="s">
        <v>254</v>
      </c>
      <c r="F15" s="91" t="s">
        <v>259</v>
      </c>
      <c r="G15" s="7"/>
      <c r="H15" s="7"/>
      <c r="I15" s="88">
        <v>3880984.2</v>
      </c>
    </row>
    <row r="16" spans="2:9" ht="30" x14ac:dyDescent="0.25">
      <c r="B16" s="87" t="s">
        <v>252</v>
      </c>
      <c r="C16" s="7"/>
      <c r="D16" s="90" t="s">
        <v>253</v>
      </c>
      <c r="E16" s="90" t="s">
        <v>254</v>
      </c>
      <c r="F16" s="87" t="s">
        <v>260</v>
      </c>
      <c r="G16" s="7"/>
      <c r="H16" s="7"/>
      <c r="I16" s="88">
        <v>4006486.17</v>
      </c>
    </row>
    <row r="17" spans="2:10" ht="30" x14ac:dyDescent="0.25">
      <c r="B17" s="87" t="s">
        <v>252</v>
      </c>
      <c r="C17" s="7"/>
      <c r="D17" s="90" t="s">
        <v>253</v>
      </c>
      <c r="E17" s="90" t="s">
        <v>254</v>
      </c>
      <c r="F17" s="91" t="s">
        <v>261</v>
      </c>
      <c r="G17" s="7"/>
      <c r="H17" s="7"/>
      <c r="I17" s="88">
        <v>7423377.6900000004</v>
      </c>
    </row>
    <row r="18" spans="2:10" x14ac:dyDescent="0.25">
      <c r="B18" s="7"/>
      <c r="C18" s="7"/>
      <c r="D18" s="7"/>
      <c r="E18" s="7"/>
      <c r="F18" s="7"/>
      <c r="G18" s="7"/>
      <c r="H18" s="7"/>
      <c r="I18" s="7"/>
    </row>
    <row r="19" spans="2:10" x14ac:dyDescent="0.25">
      <c r="B19" s="7"/>
      <c r="C19" s="7"/>
      <c r="D19" s="7"/>
      <c r="E19" s="7"/>
      <c r="F19" s="7"/>
      <c r="G19" s="7"/>
      <c r="H19" s="7"/>
      <c r="I19" s="7"/>
    </row>
    <row r="20" spans="2:10" x14ac:dyDescent="0.25">
      <c r="B20" s="7"/>
      <c r="C20" s="7"/>
      <c r="D20" s="7"/>
      <c r="E20" s="7"/>
      <c r="F20" s="7"/>
      <c r="G20" s="7"/>
      <c r="H20" s="7"/>
      <c r="I20" s="7"/>
    </row>
    <row r="24" spans="2:10" x14ac:dyDescent="0.25">
      <c r="J24" s="85"/>
    </row>
  </sheetData>
  <mergeCells count="6">
    <mergeCell ref="B6:I6"/>
    <mergeCell ref="B7:I7"/>
    <mergeCell ref="B8:I8"/>
    <mergeCell ref="B2:I2"/>
    <mergeCell ref="B3:I3"/>
    <mergeCell ref="B4:I4"/>
  </mergeCells>
  <printOptions horizontalCentered="1"/>
  <pageMargins left="0.31496062992125984" right="0.31496062992125984" top="0.74803149606299213" bottom="0.35433070866141736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workbookViewId="0">
      <selection activeCell="I25" sqref="I25"/>
    </sheetView>
  </sheetViews>
  <sheetFormatPr baseColWidth="10" defaultRowHeight="15" x14ac:dyDescent="0.25"/>
  <cols>
    <col min="2" max="2" width="22.42578125" customWidth="1"/>
    <col min="5" max="5" width="13.7109375" customWidth="1"/>
    <col min="6" max="6" width="23.85546875" customWidth="1"/>
    <col min="9" max="9" width="15.140625" customWidth="1"/>
    <col min="10" max="10" width="12.7109375" bestFit="1" customWidth="1"/>
  </cols>
  <sheetData>
    <row r="2" spans="2:9" x14ac:dyDescent="0.25">
      <c r="B2" s="104" t="s">
        <v>36</v>
      </c>
      <c r="C2" s="104"/>
      <c r="D2" s="104"/>
      <c r="E2" s="104"/>
      <c r="F2" s="104"/>
      <c r="G2" s="104"/>
      <c r="H2" s="104"/>
      <c r="I2" s="104"/>
    </row>
    <row r="3" spans="2:9" x14ac:dyDescent="0.25">
      <c r="B3" s="104" t="s">
        <v>37</v>
      </c>
      <c r="C3" s="104"/>
      <c r="D3" s="104"/>
      <c r="E3" s="104"/>
      <c r="F3" s="104"/>
      <c r="G3" s="104"/>
      <c r="H3" s="104"/>
      <c r="I3" s="104"/>
    </row>
    <row r="4" spans="2:9" x14ac:dyDescent="0.25">
      <c r="B4" s="104" t="s">
        <v>38</v>
      </c>
      <c r="C4" s="104"/>
      <c r="D4" s="104"/>
      <c r="E4" s="104"/>
      <c r="F4" s="104"/>
      <c r="G4" s="104"/>
      <c r="H4" s="104"/>
      <c r="I4" s="104"/>
    </row>
    <row r="6" spans="2:9" x14ac:dyDescent="0.25">
      <c r="B6" s="119" t="s">
        <v>266</v>
      </c>
      <c r="C6" s="120"/>
      <c r="D6" s="120"/>
      <c r="E6" s="120"/>
      <c r="F6" s="120"/>
      <c r="G6" s="120"/>
      <c r="H6" s="120"/>
      <c r="I6" s="121"/>
    </row>
    <row r="7" spans="2:9" x14ac:dyDescent="0.25">
      <c r="B7" s="122" t="s">
        <v>27</v>
      </c>
      <c r="C7" s="109"/>
      <c r="D7" s="109"/>
      <c r="E7" s="109"/>
      <c r="F7" s="109"/>
      <c r="G7" s="109"/>
      <c r="H7" s="109"/>
      <c r="I7" s="123"/>
    </row>
    <row r="8" spans="2:9" x14ac:dyDescent="0.25">
      <c r="B8" s="124" t="s">
        <v>262</v>
      </c>
      <c r="C8" s="125"/>
      <c r="D8" s="125"/>
      <c r="E8" s="125"/>
      <c r="F8" s="125"/>
      <c r="G8" s="125"/>
      <c r="H8" s="125"/>
      <c r="I8" s="126"/>
    </row>
    <row r="10" spans="2:9" s="86" customFormat="1" ht="45" x14ac:dyDescent="0.25">
      <c r="B10" s="18" t="s">
        <v>19</v>
      </c>
      <c r="C10" s="18" t="s">
        <v>20</v>
      </c>
      <c r="D10" s="18" t="s">
        <v>21</v>
      </c>
      <c r="E10" s="19" t="s">
        <v>22</v>
      </c>
      <c r="F10" s="18" t="s">
        <v>23</v>
      </c>
      <c r="G10" s="18" t="s">
        <v>24</v>
      </c>
      <c r="H10" s="18" t="s">
        <v>25</v>
      </c>
      <c r="I10" s="19" t="s">
        <v>26</v>
      </c>
    </row>
    <row r="11" spans="2:9" ht="30" x14ac:dyDescent="0.25">
      <c r="B11" s="87" t="s">
        <v>252</v>
      </c>
      <c r="C11" s="7"/>
      <c r="D11" s="90" t="s">
        <v>253</v>
      </c>
      <c r="E11" s="90" t="s">
        <v>254</v>
      </c>
      <c r="F11" s="87" t="s">
        <v>255</v>
      </c>
      <c r="G11" s="7"/>
      <c r="H11" s="7"/>
      <c r="I11" s="88">
        <v>14823246</v>
      </c>
    </row>
    <row r="12" spans="2:9" ht="30" x14ac:dyDescent="0.25">
      <c r="B12" s="87" t="s">
        <v>252</v>
      </c>
      <c r="C12" s="7"/>
      <c r="D12" s="90" t="s">
        <v>253</v>
      </c>
      <c r="E12" s="90" t="s">
        <v>254</v>
      </c>
      <c r="F12" s="87" t="s">
        <v>256</v>
      </c>
      <c r="G12" s="7"/>
      <c r="H12" s="7"/>
      <c r="I12" s="88">
        <v>17481631.059999999</v>
      </c>
    </row>
    <row r="13" spans="2:9" ht="30" x14ac:dyDescent="0.25">
      <c r="B13" s="87" t="s">
        <v>252</v>
      </c>
      <c r="C13" s="7"/>
      <c r="D13" s="90" t="s">
        <v>253</v>
      </c>
      <c r="E13" s="90" t="s">
        <v>254</v>
      </c>
      <c r="F13" s="87" t="s">
        <v>257</v>
      </c>
      <c r="G13" s="7"/>
      <c r="H13" s="7"/>
      <c r="I13" s="88">
        <v>15921905.52</v>
      </c>
    </row>
    <row r="14" spans="2:9" ht="30" x14ac:dyDescent="0.25">
      <c r="B14" s="87" t="s">
        <v>252</v>
      </c>
      <c r="C14" s="7"/>
      <c r="D14" s="90" t="s">
        <v>253</v>
      </c>
      <c r="E14" s="90" t="s">
        <v>254</v>
      </c>
      <c r="F14" s="89" t="s">
        <v>258</v>
      </c>
      <c r="G14" s="7"/>
      <c r="H14" s="7"/>
      <c r="I14" s="88">
        <v>6237637.6799999997</v>
      </c>
    </row>
    <row r="15" spans="2:9" ht="30" x14ac:dyDescent="0.25">
      <c r="B15" s="87" t="s">
        <v>252</v>
      </c>
      <c r="C15" s="7"/>
      <c r="D15" s="90" t="s">
        <v>253</v>
      </c>
      <c r="E15" s="90" t="s">
        <v>254</v>
      </c>
      <c r="F15" s="89" t="s">
        <v>259</v>
      </c>
      <c r="G15" s="7"/>
      <c r="H15" s="7"/>
      <c r="I15" s="88">
        <v>3855618.29</v>
      </c>
    </row>
    <row r="16" spans="2:9" ht="30" x14ac:dyDescent="0.25">
      <c r="B16" s="87" t="s">
        <v>252</v>
      </c>
      <c r="C16" s="7"/>
      <c r="D16" s="90" t="s">
        <v>253</v>
      </c>
      <c r="E16" s="90" t="s">
        <v>254</v>
      </c>
      <c r="F16" s="87" t="s">
        <v>260</v>
      </c>
      <c r="G16" s="7"/>
      <c r="H16" s="7"/>
      <c r="I16" s="88">
        <v>4006483.17</v>
      </c>
    </row>
    <row r="17" spans="2:10" ht="30" x14ac:dyDescent="0.25">
      <c r="B17" s="87" t="s">
        <v>252</v>
      </c>
      <c r="C17" s="7"/>
      <c r="D17" s="90" t="s">
        <v>253</v>
      </c>
      <c r="E17" s="90" t="s">
        <v>254</v>
      </c>
      <c r="F17" s="89" t="s">
        <v>261</v>
      </c>
      <c r="G17" s="7"/>
      <c r="H17" s="7"/>
      <c r="I17" s="88">
        <v>7423377.6900000004</v>
      </c>
    </row>
    <row r="18" spans="2:10" x14ac:dyDescent="0.25">
      <c r="B18" s="7"/>
      <c r="C18" s="7"/>
      <c r="D18" s="7"/>
      <c r="E18" s="7"/>
      <c r="F18" s="7"/>
      <c r="G18" s="7"/>
      <c r="H18" s="7"/>
      <c r="I18" s="7"/>
    </row>
    <row r="19" spans="2:10" x14ac:dyDescent="0.25">
      <c r="B19" s="7"/>
      <c r="C19" s="7"/>
      <c r="D19" s="7"/>
      <c r="E19" s="7"/>
      <c r="F19" s="7"/>
      <c r="G19" s="7"/>
      <c r="H19" s="7"/>
      <c r="I19" s="7"/>
    </row>
    <row r="20" spans="2:10" x14ac:dyDescent="0.25">
      <c r="B20" s="7"/>
      <c r="C20" s="7"/>
      <c r="D20" s="7"/>
      <c r="E20" s="7"/>
      <c r="F20" s="7"/>
      <c r="G20" s="7"/>
      <c r="H20" s="7"/>
      <c r="I20" s="7"/>
    </row>
    <row r="23" spans="2:10" x14ac:dyDescent="0.25">
      <c r="J23" s="85"/>
    </row>
    <row r="24" spans="2:10" x14ac:dyDescent="0.25">
      <c r="J24" s="85"/>
    </row>
  </sheetData>
  <mergeCells count="6">
    <mergeCell ref="B8:I8"/>
    <mergeCell ref="B2:I2"/>
    <mergeCell ref="B3:I3"/>
    <mergeCell ref="B4:I4"/>
    <mergeCell ref="B6:I6"/>
    <mergeCell ref="B7:I7"/>
  </mergeCells>
  <printOptions horizontalCentered="1"/>
  <pageMargins left="0.31496062992125984" right="0.31496062992125984" top="0.74803149606299213" bottom="0.35433070866141736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D21" sqref="D21"/>
    </sheetView>
  </sheetViews>
  <sheetFormatPr baseColWidth="10" defaultRowHeight="15" x14ac:dyDescent="0.25"/>
  <cols>
    <col min="1" max="1" width="5.28515625" customWidth="1"/>
    <col min="2" max="2" width="19" customWidth="1"/>
    <col min="3" max="3" width="22.85546875" customWidth="1"/>
    <col min="4" max="5" width="17.7109375" customWidth="1"/>
  </cols>
  <sheetData>
    <row r="2" spans="2:6" x14ac:dyDescent="0.25">
      <c r="B2" s="104" t="s">
        <v>39</v>
      </c>
      <c r="C2" s="104"/>
      <c r="D2" s="104"/>
      <c r="E2" s="104"/>
      <c r="F2" s="104"/>
    </row>
    <row r="3" spans="2:6" x14ac:dyDescent="0.25">
      <c r="B3" s="104" t="s">
        <v>41</v>
      </c>
      <c r="C3" s="104"/>
      <c r="D3" s="104"/>
      <c r="E3" s="104"/>
      <c r="F3" s="104"/>
    </row>
    <row r="4" spans="2:6" x14ac:dyDescent="0.25">
      <c r="B4" s="104" t="s">
        <v>42</v>
      </c>
      <c r="C4" s="104"/>
      <c r="D4" s="104"/>
      <c r="E4" s="104"/>
      <c r="F4" s="104"/>
    </row>
    <row r="6" spans="2:6" ht="15.75" x14ac:dyDescent="0.25">
      <c r="B6" s="129" t="s">
        <v>266</v>
      </c>
      <c r="C6" s="130"/>
      <c r="D6" s="130"/>
      <c r="E6" s="130"/>
      <c r="F6" s="23"/>
    </row>
    <row r="7" spans="2:6" ht="15.75" x14ac:dyDescent="0.25">
      <c r="B7" s="131" t="s">
        <v>28</v>
      </c>
      <c r="C7" s="132"/>
      <c r="D7" s="132"/>
      <c r="E7" s="132"/>
      <c r="F7" s="24"/>
    </row>
    <row r="8" spans="2:6" ht="34.5" customHeight="1" x14ac:dyDescent="0.25">
      <c r="B8" s="127" t="s">
        <v>29</v>
      </c>
      <c r="C8" s="128"/>
      <c r="D8" s="128"/>
      <c r="E8" s="128"/>
      <c r="F8" s="25"/>
    </row>
    <row r="9" spans="2:6" s="17" customFormat="1" ht="15.75" x14ac:dyDescent="0.25">
      <c r="B9" s="26" t="s">
        <v>30</v>
      </c>
      <c r="C9" s="26" t="s">
        <v>31</v>
      </c>
      <c r="D9" s="133" t="s">
        <v>32</v>
      </c>
      <c r="E9" s="134"/>
      <c r="F9" s="27" t="s">
        <v>33</v>
      </c>
    </row>
    <row r="10" spans="2:6" ht="15.75" x14ac:dyDescent="0.25">
      <c r="B10" s="28"/>
      <c r="C10" s="29"/>
      <c r="D10" s="26" t="s">
        <v>34</v>
      </c>
      <c r="E10" s="26" t="s">
        <v>35</v>
      </c>
      <c r="F10" s="30"/>
    </row>
    <row r="11" spans="2:6" x14ac:dyDescent="0.25">
      <c r="B11" s="7"/>
      <c r="C11" s="7"/>
      <c r="D11" s="22"/>
      <c r="E11" s="22"/>
      <c r="F11" s="21"/>
    </row>
    <row r="12" spans="2:6" x14ac:dyDescent="0.25">
      <c r="B12" s="7"/>
      <c r="C12" s="7"/>
      <c r="D12" s="7"/>
      <c r="E12" s="7"/>
      <c r="F12" s="21"/>
    </row>
    <row r="13" spans="2:6" x14ac:dyDescent="0.25">
      <c r="B13" s="7"/>
      <c r="C13" s="7"/>
      <c r="D13" s="7"/>
      <c r="E13" s="7"/>
      <c r="F13" s="21"/>
    </row>
    <row r="14" spans="2:6" x14ac:dyDescent="0.25">
      <c r="B14" s="7"/>
      <c r="C14" s="7"/>
      <c r="D14" s="7"/>
      <c r="E14" s="7"/>
      <c r="F14" s="21"/>
    </row>
    <row r="15" spans="2:6" x14ac:dyDescent="0.25">
      <c r="B15" s="7"/>
      <c r="C15" s="7"/>
      <c r="D15" s="7"/>
      <c r="E15" s="7"/>
      <c r="F15" s="21"/>
    </row>
    <row r="16" spans="2:6" x14ac:dyDescent="0.25">
      <c r="B16" s="7"/>
      <c r="C16" s="7"/>
      <c r="D16" s="7"/>
      <c r="E16" s="7"/>
      <c r="F16" s="21"/>
    </row>
    <row r="17" spans="2:6" x14ac:dyDescent="0.25">
      <c r="B17" s="7"/>
      <c r="C17" s="7"/>
      <c r="D17" s="7"/>
      <c r="E17" s="7"/>
      <c r="F17" s="20"/>
    </row>
  </sheetData>
  <mergeCells count="7">
    <mergeCell ref="B8:E8"/>
    <mergeCell ref="B6:E6"/>
    <mergeCell ref="B7:E7"/>
    <mergeCell ref="D9:E9"/>
    <mergeCell ref="B2:F2"/>
    <mergeCell ref="B3:F3"/>
    <mergeCell ref="B4:F4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3"/>
  <sheetViews>
    <sheetView topLeftCell="A43" workbookViewId="0">
      <selection activeCell="F52" sqref="F52"/>
    </sheetView>
  </sheetViews>
  <sheetFormatPr baseColWidth="10" defaultRowHeight="15" x14ac:dyDescent="0.25"/>
  <cols>
    <col min="1" max="1" width="0.85546875" customWidth="1"/>
    <col min="2" max="2" width="5.7109375" customWidth="1"/>
    <col min="3" max="3" width="59.7109375" customWidth="1"/>
    <col min="4" max="4" width="23.85546875" customWidth="1"/>
  </cols>
  <sheetData>
    <row r="2" spans="2:4" x14ac:dyDescent="0.25">
      <c r="B2" s="104" t="s">
        <v>39</v>
      </c>
      <c r="C2" s="104"/>
      <c r="D2" s="104"/>
    </row>
    <row r="3" spans="2:4" x14ac:dyDescent="0.25">
      <c r="B3" s="104" t="s">
        <v>43</v>
      </c>
      <c r="C3" s="104"/>
      <c r="D3" s="104"/>
    </row>
    <row r="4" spans="2:4" x14ac:dyDescent="0.25">
      <c r="B4" s="104" t="s">
        <v>42</v>
      </c>
      <c r="C4" s="104"/>
      <c r="D4" s="104"/>
    </row>
    <row r="6" spans="2:4" ht="18" customHeight="1" x14ac:dyDescent="0.25">
      <c r="B6" s="143" t="s">
        <v>266</v>
      </c>
      <c r="C6" s="144"/>
      <c r="D6" s="137" t="s">
        <v>50</v>
      </c>
    </row>
    <row r="7" spans="2:4" ht="18" customHeight="1" x14ac:dyDescent="0.25">
      <c r="B7" s="141" t="s">
        <v>267</v>
      </c>
      <c r="C7" s="142"/>
      <c r="D7" s="138"/>
    </row>
    <row r="8" spans="2:4" ht="19.5" customHeight="1" x14ac:dyDescent="0.25">
      <c r="B8" s="139" t="s">
        <v>44</v>
      </c>
      <c r="C8" s="140"/>
      <c r="D8" s="32"/>
    </row>
    <row r="9" spans="2:4" s="31" customFormat="1" ht="23.25" customHeight="1" x14ac:dyDescent="0.25">
      <c r="B9" s="135" t="s">
        <v>45</v>
      </c>
      <c r="C9" s="136"/>
      <c r="D9" s="33"/>
    </row>
    <row r="10" spans="2:4" ht="23.25" customHeight="1" x14ac:dyDescent="0.25">
      <c r="B10" s="34"/>
      <c r="C10" s="35" t="s">
        <v>145</v>
      </c>
      <c r="D10" s="36"/>
    </row>
    <row r="11" spans="2:4" ht="23.25" customHeight="1" x14ac:dyDescent="0.25">
      <c r="B11" s="37"/>
      <c r="C11" s="38" t="s">
        <v>214</v>
      </c>
      <c r="D11" s="39"/>
    </row>
    <row r="12" spans="2:4" ht="23.25" customHeight="1" x14ac:dyDescent="0.25">
      <c r="B12" s="37"/>
      <c r="C12" s="38" t="s">
        <v>197</v>
      </c>
      <c r="D12" s="39"/>
    </row>
    <row r="13" spans="2:4" ht="23.25" customHeight="1" x14ac:dyDescent="0.25">
      <c r="B13" s="37"/>
      <c r="C13" s="38" t="s">
        <v>215</v>
      </c>
      <c r="D13" s="39"/>
    </row>
    <row r="14" spans="2:4" ht="23.25" customHeight="1" x14ac:dyDescent="0.25">
      <c r="B14" s="37"/>
      <c r="C14" s="38" t="s">
        <v>216</v>
      </c>
      <c r="D14" s="39"/>
    </row>
    <row r="15" spans="2:4" ht="23.25" customHeight="1" x14ac:dyDescent="0.25">
      <c r="B15" s="37"/>
      <c r="C15" s="38" t="s">
        <v>149</v>
      </c>
      <c r="D15" s="39"/>
    </row>
    <row r="16" spans="2:4" ht="23.25" customHeight="1" x14ac:dyDescent="0.25">
      <c r="B16" s="37"/>
      <c r="C16" s="38" t="s">
        <v>46</v>
      </c>
      <c r="D16" s="39"/>
    </row>
    <row r="17" spans="2:4" ht="23.25" customHeight="1" x14ac:dyDescent="0.25">
      <c r="B17" s="37"/>
      <c r="C17" s="38" t="s">
        <v>49</v>
      </c>
      <c r="D17" s="39"/>
    </row>
    <row r="18" spans="2:4" ht="46.5" customHeight="1" x14ac:dyDescent="0.25">
      <c r="B18" s="37"/>
      <c r="C18" s="40" t="s">
        <v>51</v>
      </c>
      <c r="D18" s="39"/>
    </row>
    <row r="19" spans="2:4" ht="23.25" customHeight="1" x14ac:dyDescent="0.25">
      <c r="B19" s="74" t="s">
        <v>47</v>
      </c>
      <c r="C19" s="42"/>
      <c r="D19" s="39"/>
    </row>
    <row r="20" spans="2:4" ht="23.25" customHeight="1" x14ac:dyDescent="0.25">
      <c r="B20" s="37"/>
      <c r="C20" s="38" t="s">
        <v>48</v>
      </c>
      <c r="D20" s="39"/>
    </row>
    <row r="21" spans="2:4" ht="23.25" customHeight="1" x14ac:dyDescent="0.25">
      <c r="B21" s="37"/>
      <c r="C21" s="38" t="s">
        <v>203</v>
      </c>
      <c r="D21" s="39"/>
    </row>
    <row r="22" spans="2:4" ht="23.25" customHeight="1" x14ac:dyDescent="0.25">
      <c r="B22" s="37"/>
      <c r="C22" s="38" t="s">
        <v>52</v>
      </c>
      <c r="D22" s="39"/>
    </row>
    <row r="23" spans="2:4" ht="23.25" customHeight="1" x14ac:dyDescent="0.25">
      <c r="B23" s="37"/>
      <c r="C23" s="38" t="s">
        <v>53</v>
      </c>
      <c r="D23" s="39"/>
    </row>
    <row r="24" spans="2:4" ht="23.25" customHeight="1" x14ac:dyDescent="0.25">
      <c r="B24" s="37"/>
      <c r="C24" s="38" t="s">
        <v>46</v>
      </c>
      <c r="D24" s="39"/>
    </row>
    <row r="25" spans="2:4" ht="23.25" customHeight="1" x14ac:dyDescent="0.25">
      <c r="B25" s="75" t="s">
        <v>204</v>
      </c>
      <c r="C25" s="39"/>
      <c r="D25" s="39"/>
    </row>
    <row r="26" spans="2:4" ht="23.25" customHeight="1" x14ac:dyDescent="0.25">
      <c r="B26" s="45"/>
      <c r="C26" s="43" t="s">
        <v>205</v>
      </c>
      <c r="D26" s="39"/>
    </row>
    <row r="27" spans="2:4" ht="44.25" customHeight="1" x14ac:dyDescent="0.25">
      <c r="B27" s="37"/>
      <c r="C27" s="40" t="s">
        <v>206</v>
      </c>
      <c r="D27" s="39"/>
    </row>
    <row r="28" spans="2:4" ht="23.25" customHeight="1" x14ac:dyDescent="0.25">
      <c r="B28" s="37" t="s">
        <v>54</v>
      </c>
      <c r="C28" s="44"/>
      <c r="D28" s="39"/>
    </row>
    <row r="29" spans="2:4" ht="30" customHeight="1" x14ac:dyDescent="0.25">
      <c r="B29" s="37"/>
      <c r="C29" s="46" t="s">
        <v>152</v>
      </c>
      <c r="D29" s="39"/>
    </row>
    <row r="30" spans="2:4" ht="23.25" customHeight="1" x14ac:dyDescent="0.25">
      <c r="B30" s="37"/>
      <c r="C30" s="44" t="s">
        <v>217</v>
      </c>
      <c r="D30" s="39"/>
    </row>
    <row r="31" spans="2:4" ht="23.25" customHeight="1" x14ac:dyDescent="0.25">
      <c r="B31" s="37"/>
      <c r="C31" s="44" t="s">
        <v>55</v>
      </c>
      <c r="D31" s="39"/>
    </row>
    <row r="32" spans="2:4" ht="23.25" customHeight="1" x14ac:dyDescent="0.25">
      <c r="B32" s="37"/>
      <c r="C32" s="44" t="s">
        <v>56</v>
      </c>
      <c r="D32" s="39"/>
    </row>
    <row r="33" spans="2:4" ht="23.25" customHeight="1" x14ac:dyDescent="0.25">
      <c r="B33" s="37"/>
      <c r="C33" s="38" t="s">
        <v>46</v>
      </c>
      <c r="D33" s="39"/>
    </row>
    <row r="34" spans="2:4" ht="44.25" customHeight="1" x14ac:dyDescent="0.25">
      <c r="B34" s="37"/>
      <c r="C34" s="40" t="s">
        <v>218</v>
      </c>
      <c r="D34" s="39"/>
    </row>
    <row r="35" spans="2:4" ht="23.25" customHeight="1" x14ac:dyDescent="0.25">
      <c r="B35" s="37" t="s">
        <v>57</v>
      </c>
      <c r="C35" s="44"/>
      <c r="D35" s="39"/>
    </row>
    <row r="36" spans="2:4" ht="23.25" customHeight="1" x14ac:dyDescent="0.25">
      <c r="B36" s="37"/>
      <c r="C36" s="44" t="s">
        <v>58</v>
      </c>
      <c r="D36" s="39"/>
    </row>
    <row r="37" spans="2:4" ht="23.25" customHeight="1" x14ac:dyDescent="0.25">
      <c r="B37" s="37"/>
      <c r="C37" s="44" t="s">
        <v>209</v>
      </c>
      <c r="D37" s="39"/>
    </row>
    <row r="38" spans="2:4" ht="43.5" customHeight="1" x14ac:dyDescent="0.25">
      <c r="B38" s="37"/>
      <c r="C38" s="40" t="s">
        <v>210</v>
      </c>
      <c r="D38" s="39"/>
    </row>
    <row r="39" spans="2:4" ht="23.25" customHeight="1" x14ac:dyDescent="0.25">
      <c r="B39" s="37" t="s">
        <v>200</v>
      </c>
      <c r="C39" s="44"/>
      <c r="D39" s="39"/>
    </row>
    <row r="40" spans="2:4" ht="23.25" customHeight="1" x14ac:dyDescent="0.25">
      <c r="B40" s="37"/>
      <c r="C40" s="44" t="s">
        <v>207</v>
      </c>
      <c r="D40" s="39"/>
    </row>
    <row r="41" spans="2:4" ht="23.25" customHeight="1" x14ac:dyDescent="0.25">
      <c r="B41" s="37"/>
      <c r="C41" s="44" t="s">
        <v>59</v>
      </c>
      <c r="D41" s="39"/>
    </row>
    <row r="42" spans="2:4" ht="44.25" customHeight="1" x14ac:dyDescent="0.25">
      <c r="B42" s="37"/>
      <c r="C42" s="40" t="s">
        <v>219</v>
      </c>
      <c r="D42" s="39"/>
    </row>
    <row r="43" spans="2:4" ht="23.25" customHeight="1" x14ac:dyDescent="0.25">
      <c r="B43" s="37" t="s">
        <v>60</v>
      </c>
      <c r="C43" s="44"/>
      <c r="D43" s="39"/>
    </row>
    <row r="44" spans="2:4" ht="27" customHeight="1" x14ac:dyDescent="0.25">
      <c r="B44" s="37"/>
      <c r="C44" s="46" t="s">
        <v>208</v>
      </c>
      <c r="D44" s="39"/>
    </row>
    <row r="45" spans="2:4" ht="23.25" customHeight="1" x14ac:dyDescent="0.25">
      <c r="B45" s="37"/>
      <c r="C45" s="44" t="s">
        <v>155</v>
      </c>
      <c r="D45" s="39"/>
    </row>
    <row r="46" spans="2:4" ht="29.25" customHeight="1" x14ac:dyDescent="0.25">
      <c r="B46" s="37"/>
      <c r="C46" s="46" t="s">
        <v>211</v>
      </c>
      <c r="D46" s="39"/>
    </row>
    <row r="47" spans="2:4" ht="23.25" customHeight="1" x14ac:dyDescent="0.25">
      <c r="B47" s="37" t="s">
        <v>61</v>
      </c>
      <c r="C47" s="44"/>
      <c r="D47" s="39"/>
    </row>
    <row r="48" spans="2:4" ht="23.25" customHeight="1" x14ac:dyDescent="0.25">
      <c r="B48" s="37"/>
      <c r="C48" s="44" t="s">
        <v>156</v>
      </c>
      <c r="D48" s="39"/>
    </row>
    <row r="49" spans="2:4" ht="23.25" customHeight="1" x14ac:dyDescent="0.25">
      <c r="B49" s="37"/>
      <c r="C49" s="44" t="s">
        <v>62</v>
      </c>
      <c r="D49" s="39"/>
    </row>
    <row r="50" spans="2:4" ht="23.25" customHeight="1" x14ac:dyDescent="0.25">
      <c r="B50" s="37"/>
      <c r="C50" s="44" t="s">
        <v>63</v>
      </c>
      <c r="D50" s="39"/>
    </row>
    <row r="51" spans="2:4" ht="23.25" customHeight="1" x14ac:dyDescent="0.25">
      <c r="B51" s="37" t="s">
        <v>64</v>
      </c>
      <c r="C51" s="44"/>
      <c r="D51" s="92">
        <v>667000000</v>
      </c>
    </row>
    <row r="52" spans="2:4" ht="23.25" customHeight="1" x14ac:dyDescent="0.25">
      <c r="B52" s="37"/>
      <c r="C52" s="44" t="s">
        <v>98</v>
      </c>
      <c r="D52" s="39"/>
    </row>
    <row r="53" spans="2:4" ht="23.25" customHeight="1" x14ac:dyDescent="0.25">
      <c r="B53" s="37"/>
      <c r="C53" s="44" t="s">
        <v>65</v>
      </c>
      <c r="D53" s="39"/>
    </row>
    <row r="54" spans="2:4" ht="23.25" customHeight="1" x14ac:dyDescent="0.25">
      <c r="B54" s="37"/>
      <c r="C54" s="44" t="s">
        <v>66</v>
      </c>
      <c r="D54" s="92">
        <v>667000000</v>
      </c>
    </row>
    <row r="55" spans="2:4" ht="23.25" customHeight="1" x14ac:dyDescent="0.25">
      <c r="B55" s="37"/>
      <c r="C55" s="44" t="s">
        <v>67</v>
      </c>
      <c r="D55" s="39"/>
    </row>
    <row r="56" spans="2:4" ht="23.25" customHeight="1" x14ac:dyDescent="0.25">
      <c r="B56" s="37"/>
      <c r="C56" s="44" t="s">
        <v>68</v>
      </c>
      <c r="D56" s="39"/>
    </row>
    <row r="57" spans="2:4" ht="23.25" customHeight="1" x14ac:dyDescent="0.25">
      <c r="B57" s="37"/>
      <c r="C57" s="44" t="s">
        <v>69</v>
      </c>
      <c r="D57" s="39"/>
    </row>
    <row r="58" spans="2:4" ht="23.25" customHeight="1" x14ac:dyDescent="0.25">
      <c r="B58" s="37" t="s">
        <v>70</v>
      </c>
      <c r="C58" s="44"/>
      <c r="D58" s="39"/>
    </row>
    <row r="59" spans="2:4" ht="23.25" customHeight="1" x14ac:dyDescent="0.25">
      <c r="B59" s="37"/>
      <c r="C59" s="44" t="s">
        <v>71</v>
      </c>
      <c r="D59" s="39"/>
    </row>
    <row r="60" spans="2:4" ht="23.25" customHeight="1" x14ac:dyDescent="0.25">
      <c r="B60" s="37"/>
      <c r="C60" s="44" t="s">
        <v>72</v>
      </c>
      <c r="D60" s="39"/>
    </row>
    <row r="63" spans="2:4" x14ac:dyDescent="0.25">
      <c r="B63" s="76" t="s">
        <v>220</v>
      </c>
    </row>
  </sheetData>
  <mergeCells count="8">
    <mergeCell ref="B9:C9"/>
    <mergeCell ref="B2:D2"/>
    <mergeCell ref="B3:D3"/>
    <mergeCell ref="B4:D4"/>
    <mergeCell ref="D6:D7"/>
    <mergeCell ref="B8:C8"/>
    <mergeCell ref="B7:C7"/>
    <mergeCell ref="B6:C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6"/>
  <sheetViews>
    <sheetView tabSelected="1" workbookViewId="0">
      <selection activeCell="B140" sqref="B140:D140"/>
    </sheetView>
  </sheetViews>
  <sheetFormatPr baseColWidth="10" defaultRowHeight="15" x14ac:dyDescent="0.25"/>
  <cols>
    <col min="1" max="1" width="0.85546875" customWidth="1"/>
    <col min="2" max="2" width="4.5703125" customWidth="1"/>
    <col min="3" max="3" width="57" customWidth="1"/>
    <col min="4" max="4" width="30" customWidth="1"/>
    <col min="5" max="5" width="2.85546875" customWidth="1"/>
    <col min="6" max="6" width="30.85546875" bestFit="1" customWidth="1"/>
    <col min="7" max="7" width="24.5703125" customWidth="1"/>
    <col min="8" max="8" width="16.42578125" customWidth="1"/>
    <col min="9" max="9" width="15.7109375" customWidth="1"/>
  </cols>
  <sheetData>
    <row r="2" spans="2:4" x14ac:dyDescent="0.25">
      <c r="B2" s="104" t="s">
        <v>39</v>
      </c>
      <c r="C2" s="104"/>
      <c r="D2" s="104"/>
    </row>
    <row r="3" spans="2:4" x14ac:dyDescent="0.25">
      <c r="B3" s="104" t="s">
        <v>221</v>
      </c>
      <c r="C3" s="104"/>
      <c r="D3" s="104"/>
    </row>
    <row r="4" spans="2:4" x14ac:dyDescent="0.25">
      <c r="B4" s="104" t="s">
        <v>42</v>
      </c>
      <c r="C4" s="104"/>
      <c r="D4" s="104"/>
    </row>
    <row r="6" spans="2:4" ht="18" customHeight="1" x14ac:dyDescent="0.25">
      <c r="B6" s="139" t="s">
        <v>264</v>
      </c>
      <c r="C6" s="140"/>
      <c r="D6" s="32"/>
    </row>
    <row r="7" spans="2:4" ht="18" customHeight="1" x14ac:dyDescent="0.25">
      <c r="B7" s="139" t="s">
        <v>229</v>
      </c>
      <c r="C7" s="140"/>
      <c r="D7" s="32"/>
    </row>
    <row r="8" spans="2:4" ht="18" customHeight="1" x14ac:dyDescent="0.25">
      <c r="B8" s="47"/>
      <c r="C8" s="48" t="s">
        <v>74</v>
      </c>
      <c r="D8" s="49" t="s">
        <v>75</v>
      </c>
    </row>
    <row r="9" spans="2:4" ht="19.5" customHeight="1" x14ac:dyDescent="0.25">
      <c r="B9" s="139" t="s">
        <v>44</v>
      </c>
      <c r="C9" s="140"/>
      <c r="D9" s="83">
        <f>SUM(D10,D18,D28,D38,D48)</f>
        <v>666999999.99999976</v>
      </c>
    </row>
    <row r="10" spans="2:4" s="51" customFormat="1" ht="21.75" customHeight="1" x14ac:dyDescent="0.25">
      <c r="B10" s="135" t="s">
        <v>76</v>
      </c>
      <c r="C10" s="136"/>
      <c r="D10" s="83">
        <f>SUM(D11:D17)</f>
        <v>268544926.43999994</v>
      </c>
    </row>
    <row r="11" spans="2:4" s="1" customFormat="1" ht="21.75" customHeight="1" x14ac:dyDescent="0.25">
      <c r="B11" s="34"/>
      <c r="C11" s="35" t="s">
        <v>157</v>
      </c>
      <c r="D11" s="82">
        <v>84949491.959999993</v>
      </c>
    </row>
    <row r="12" spans="2:4" s="1" customFormat="1" ht="21.75" customHeight="1" x14ac:dyDescent="0.25">
      <c r="B12" s="37"/>
      <c r="C12" s="35" t="s">
        <v>158</v>
      </c>
      <c r="D12" s="82">
        <v>0</v>
      </c>
    </row>
    <row r="13" spans="2:4" s="1" customFormat="1" ht="21.75" customHeight="1" x14ac:dyDescent="0.25">
      <c r="B13" s="37"/>
      <c r="C13" s="35" t="s">
        <v>77</v>
      </c>
      <c r="D13" s="82">
        <v>135790257.65999997</v>
      </c>
    </row>
    <row r="14" spans="2:4" s="1" customFormat="1" ht="21.75" customHeight="1" x14ac:dyDescent="0.25">
      <c r="B14" s="37"/>
      <c r="C14" s="38" t="s">
        <v>78</v>
      </c>
      <c r="D14" s="82">
        <v>25650286.16</v>
      </c>
    </row>
    <row r="15" spans="2:4" s="1" customFormat="1" ht="21.75" customHeight="1" x14ac:dyDescent="0.25">
      <c r="B15" s="37"/>
      <c r="C15" s="38" t="s">
        <v>79</v>
      </c>
      <c r="D15" s="82">
        <v>22154890.659999996</v>
      </c>
    </row>
    <row r="16" spans="2:4" s="1" customFormat="1" ht="21.75" customHeight="1" x14ac:dyDescent="0.25">
      <c r="B16" s="37"/>
      <c r="C16" s="38" t="s">
        <v>80</v>
      </c>
      <c r="D16" s="82">
        <v>0</v>
      </c>
    </row>
    <row r="17" spans="2:4" s="1" customFormat="1" ht="21.75" customHeight="1" x14ac:dyDescent="0.25">
      <c r="B17" s="37"/>
      <c r="C17" s="38" t="s">
        <v>81</v>
      </c>
      <c r="D17" s="82">
        <v>0</v>
      </c>
    </row>
    <row r="18" spans="2:4" s="1" customFormat="1" ht="21.75" customHeight="1" x14ac:dyDescent="0.25">
      <c r="B18" s="37" t="s">
        <v>82</v>
      </c>
      <c r="C18" s="38"/>
      <c r="D18" s="83">
        <f>SUM(D19:D27)</f>
        <v>14761164.34</v>
      </c>
    </row>
    <row r="19" spans="2:4" s="1" customFormat="1" ht="27.75" customHeight="1" x14ac:dyDescent="0.25">
      <c r="B19" s="37"/>
      <c r="C19" s="40" t="s">
        <v>192</v>
      </c>
      <c r="D19" s="82">
        <v>10000019.16</v>
      </c>
    </row>
    <row r="20" spans="2:4" s="1" customFormat="1" ht="21.75" customHeight="1" x14ac:dyDescent="0.25">
      <c r="B20" s="41"/>
      <c r="C20" s="50" t="s">
        <v>161</v>
      </c>
      <c r="D20" s="82">
        <v>1187536.6300000001</v>
      </c>
    </row>
    <row r="21" spans="2:4" s="1" customFormat="1" ht="21.75" customHeight="1" x14ac:dyDescent="0.25">
      <c r="B21" s="37"/>
      <c r="C21" s="38" t="s">
        <v>83</v>
      </c>
      <c r="D21" s="82">
        <v>880335.9</v>
      </c>
    </row>
    <row r="22" spans="2:4" s="1" customFormat="1" ht="21.75" customHeight="1" x14ac:dyDescent="0.25">
      <c r="B22" s="37"/>
      <c r="C22" s="38" t="s">
        <v>84</v>
      </c>
      <c r="D22" s="82">
        <v>0</v>
      </c>
    </row>
    <row r="23" spans="2:4" s="1" customFormat="1" ht="21.75" customHeight="1" x14ac:dyDescent="0.25">
      <c r="B23" s="37"/>
      <c r="C23" s="38" t="s">
        <v>85</v>
      </c>
      <c r="D23" s="82">
        <v>135420.20000000001</v>
      </c>
    </row>
    <row r="24" spans="2:4" s="1" customFormat="1" ht="21.75" customHeight="1" x14ac:dyDescent="0.25">
      <c r="B24" s="37"/>
      <c r="C24" s="38" t="s">
        <v>86</v>
      </c>
      <c r="D24" s="82">
        <v>734336.59999999986</v>
      </c>
    </row>
    <row r="25" spans="2:4" s="1" customFormat="1" ht="21.75" customHeight="1" x14ac:dyDescent="0.25">
      <c r="B25" s="37"/>
      <c r="C25" s="38" t="s">
        <v>193</v>
      </c>
      <c r="D25" s="82">
        <v>203343.85000000003</v>
      </c>
    </row>
    <row r="26" spans="2:4" s="1" customFormat="1" ht="21.75" customHeight="1" x14ac:dyDescent="0.25">
      <c r="B26" s="41"/>
      <c r="C26" s="38" t="s">
        <v>87</v>
      </c>
      <c r="D26" s="82">
        <v>1620172</v>
      </c>
    </row>
    <row r="27" spans="2:4" s="1" customFormat="1" ht="21.75" customHeight="1" x14ac:dyDescent="0.25">
      <c r="B27" s="45"/>
      <c r="C27" s="43" t="s">
        <v>163</v>
      </c>
      <c r="D27" s="82">
        <v>0</v>
      </c>
    </row>
    <row r="28" spans="2:4" s="1" customFormat="1" ht="21.75" customHeight="1" x14ac:dyDescent="0.25">
      <c r="B28" s="37" t="s">
        <v>88</v>
      </c>
      <c r="C28" s="40"/>
      <c r="D28" s="83">
        <f>SUM(D29:D37)</f>
        <v>95187899.029999986</v>
      </c>
    </row>
    <row r="29" spans="2:4" s="1" customFormat="1" ht="21.75" customHeight="1" x14ac:dyDescent="0.25">
      <c r="B29" s="37"/>
      <c r="C29" s="44" t="s">
        <v>89</v>
      </c>
      <c r="D29" s="82">
        <v>10543275.16</v>
      </c>
    </row>
    <row r="30" spans="2:4" s="1" customFormat="1" ht="21.75" customHeight="1" x14ac:dyDescent="0.25">
      <c r="B30" s="37"/>
      <c r="C30" s="46" t="s">
        <v>90</v>
      </c>
      <c r="D30" s="82">
        <v>2041157.6</v>
      </c>
    </row>
    <row r="31" spans="2:4" s="1" customFormat="1" ht="21.75" customHeight="1" x14ac:dyDescent="0.25">
      <c r="B31" s="37"/>
      <c r="C31" s="44" t="s">
        <v>91</v>
      </c>
      <c r="D31" s="82">
        <v>37594055.769999996</v>
      </c>
    </row>
    <row r="32" spans="2:4" s="1" customFormat="1" ht="21.75" customHeight="1" x14ac:dyDescent="0.25">
      <c r="B32" s="37"/>
      <c r="C32" s="44" t="s">
        <v>92</v>
      </c>
      <c r="D32" s="82">
        <v>4777275</v>
      </c>
    </row>
    <row r="33" spans="2:4" s="1" customFormat="1" ht="21.75" customHeight="1" x14ac:dyDescent="0.25">
      <c r="B33" s="37"/>
      <c r="C33" s="44" t="s">
        <v>93</v>
      </c>
      <c r="D33" s="82">
        <v>12256033.039999999</v>
      </c>
    </row>
    <row r="34" spans="2:4" s="1" customFormat="1" ht="21.75" customHeight="1" x14ac:dyDescent="0.25">
      <c r="B34" s="37"/>
      <c r="C34" s="38" t="s">
        <v>94</v>
      </c>
      <c r="D34" s="82">
        <v>5257100</v>
      </c>
    </row>
    <row r="35" spans="2:4" s="1" customFormat="1" ht="21.75" customHeight="1" x14ac:dyDescent="0.25">
      <c r="B35" s="37"/>
      <c r="C35" s="40" t="s">
        <v>95</v>
      </c>
      <c r="D35" s="82">
        <v>5275658</v>
      </c>
    </row>
    <row r="36" spans="2:4" s="1" customFormat="1" ht="21.75" customHeight="1" x14ac:dyDescent="0.25">
      <c r="B36" s="37"/>
      <c r="C36" s="44" t="s">
        <v>96</v>
      </c>
      <c r="D36" s="82">
        <v>6021978.3500000006</v>
      </c>
    </row>
    <row r="37" spans="2:4" s="1" customFormat="1" ht="21.75" customHeight="1" x14ac:dyDescent="0.25">
      <c r="B37" s="37"/>
      <c r="C37" s="44" t="s">
        <v>97</v>
      </c>
      <c r="D37" s="82">
        <v>11421366.110000001</v>
      </c>
    </row>
    <row r="38" spans="2:4" s="1" customFormat="1" ht="21.75" customHeight="1" x14ac:dyDescent="0.25">
      <c r="B38" s="37" t="s">
        <v>64</v>
      </c>
      <c r="C38" s="44"/>
      <c r="D38" s="83">
        <f>SUM(D39:D47)</f>
        <v>278999610.18999994</v>
      </c>
    </row>
    <row r="39" spans="2:4" s="1" customFormat="1" ht="21.75" customHeight="1" x14ac:dyDescent="0.25">
      <c r="B39" s="37"/>
      <c r="C39" s="40" t="s">
        <v>98</v>
      </c>
      <c r="D39" s="82">
        <v>278999610.18999994</v>
      </c>
    </row>
    <row r="40" spans="2:4" s="1" customFormat="1" ht="21.75" customHeight="1" x14ac:dyDescent="0.25">
      <c r="B40" s="37"/>
      <c r="C40" s="44" t="s">
        <v>65</v>
      </c>
      <c r="D40" s="82">
        <v>0</v>
      </c>
    </row>
    <row r="41" spans="2:4" s="1" customFormat="1" ht="21.75" customHeight="1" x14ac:dyDescent="0.25">
      <c r="B41" s="37"/>
      <c r="C41" s="44" t="s">
        <v>66</v>
      </c>
      <c r="D41" s="82">
        <v>0</v>
      </c>
    </row>
    <row r="42" spans="2:4" s="1" customFormat="1" ht="21.75" customHeight="1" x14ac:dyDescent="0.25">
      <c r="B42" s="37"/>
      <c r="C42" s="44" t="s">
        <v>99</v>
      </c>
      <c r="D42" s="82">
        <v>0</v>
      </c>
    </row>
    <row r="43" spans="2:4" s="1" customFormat="1" ht="21.75" customHeight="1" x14ac:dyDescent="0.25">
      <c r="B43" s="37"/>
      <c r="C43" s="40" t="s">
        <v>68</v>
      </c>
      <c r="D43" s="82">
        <v>0</v>
      </c>
    </row>
    <row r="44" spans="2:4" s="1" customFormat="1" ht="21.75" customHeight="1" x14ac:dyDescent="0.25">
      <c r="B44" s="37"/>
      <c r="C44" s="44" t="s">
        <v>212</v>
      </c>
      <c r="D44" s="82">
        <v>0</v>
      </c>
    </row>
    <row r="45" spans="2:4" s="1" customFormat="1" ht="21.75" customHeight="1" x14ac:dyDescent="0.25">
      <c r="B45" s="37"/>
      <c r="C45" s="46" t="s">
        <v>100</v>
      </c>
      <c r="D45" s="82">
        <v>0</v>
      </c>
    </row>
    <row r="46" spans="2:4" s="1" customFormat="1" ht="21.75" customHeight="1" x14ac:dyDescent="0.25">
      <c r="B46" s="37"/>
      <c r="C46" s="44" t="s">
        <v>101</v>
      </c>
      <c r="D46" s="82">
        <v>0</v>
      </c>
    </row>
    <row r="47" spans="2:4" s="1" customFormat="1" ht="21.75" customHeight="1" x14ac:dyDescent="0.25">
      <c r="B47" s="37"/>
      <c r="C47" s="46" t="s">
        <v>102</v>
      </c>
      <c r="D47" s="82">
        <v>0</v>
      </c>
    </row>
    <row r="48" spans="2:4" s="1" customFormat="1" ht="21.75" customHeight="1" x14ac:dyDescent="0.25">
      <c r="B48" s="37" t="s">
        <v>167</v>
      </c>
      <c r="C48" s="44"/>
      <c r="D48" s="83">
        <f>SUM(D49:D57)</f>
        <v>9506400</v>
      </c>
    </row>
    <row r="49" spans="2:4" s="1" customFormat="1" ht="21.75" customHeight="1" x14ac:dyDescent="0.25">
      <c r="B49" s="37"/>
      <c r="C49" s="44" t="s">
        <v>194</v>
      </c>
      <c r="D49" s="82">
        <v>9358400</v>
      </c>
    </row>
    <row r="50" spans="2:4" s="1" customFormat="1" ht="21.75" customHeight="1" x14ac:dyDescent="0.25">
      <c r="B50" s="37"/>
      <c r="C50" s="44" t="s">
        <v>195</v>
      </c>
      <c r="D50" s="82">
        <v>130000</v>
      </c>
    </row>
    <row r="51" spans="2:4" s="1" customFormat="1" ht="21.75" customHeight="1" x14ac:dyDescent="0.25">
      <c r="B51" s="37"/>
      <c r="C51" s="44" t="s">
        <v>103</v>
      </c>
      <c r="D51" s="82">
        <v>18000</v>
      </c>
    </row>
    <row r="52" spans="2:4" s="1" customFormat="1" ht="21.75" customHeight="1" x14ac:dyDescent="0.25">
      <c r="B52" s="37"/>
      <c r="C52" s="44" t="s">
        <v>104</v>
      </c>
      <c r="D52" s="82">
        <v>0</v>
      </c>
    </row>
    <row r="53" spans="2:4" s="1" customFormat="1" ht="21.75" customHeight="1" x14ac:dyDescent="0.25">
      <c r="B53" s="37"/>
      <c r="C53" s="44" t="s">
        <v>105</v>
      </c>
      <c r="D53" s="82">
        <v>0</v>
      </c>
    </row>
    <row r="54" spans="2:4" s="1" customFormat="1" ht="21.75" customHeight="1" x14ac:dyDescent="0.25">
      <c r="B54" s="37"/>
      <c r="C54" s="44" t="s">
        <v>106</v>
      </c>
      <c r="D54" s="82">
        <v>0</v>
      </c>
    </row>
    <row r="55" spans="2:4" s="1" customFormat="1" ht="21.75" customHeight="1" x14ac:dyDescent="0.25">
      <c r="B55" s="37"/>
      <c r="C55" s="44" t="s">
        <v>107</v>
      </c>
      <c r="D55" s="82">
        <v>0</v>
      </c>
    </row>
    <row r="56" spans="2:4" s="1" customFormat="1" ht="21.75" customHeight="1" x14ac:dyDescent="0.25">
      <c r="B56" s="37"/>
      <c r="C56" s="44" t="s">
        <v>108</v>
      </c>
      <c r="D56" s="82">
        <v>0</v>
      </c>
    </row>
    <row r="57" spans="2:4" s="1" customFormat="1" ht="21.75" customHeight="1" x14ac:dyDescent="0.25">
      <c r="B57" s="37"/>
      <c r="C57" s="44" t="s">
        <v>109</v>
      </c>
      <c r="D57" s="82">
        <v>0</v>
      </c>
    </row>
    <row r="58" spans="2:4" s="1" customFormat="1" ht="21.75" customHeight="1" x14ac:dyDescent="0.25">
      <c r="B58" s="37" t="s">
        <v>110</v>
      </c>
      <c r="C58" s="44"/>
      <c r="D58" s="83">
        <f>SUM(D59:D61)</f>
        <v>0</v>
      </c>
    </row>
    <row r="59" spans="2:4" s="1" customFormat="1" ht="21.75" customHeight="1" x14ac:dyDescent="0.25">
      <c r="B59" s="37"/>
      <c r="C59" s="44" t="s">
        <v>111</v>
      </c>
      <c r="D59" s="82">
        <v>0</v>
      </c>
    </row>
    <row r="60" spans="2:4" s="1" customFormat="1" ht="21.75" customHeight="1" x14ac:dyDescent="0.25">
      <c r="B60" s="37"/>
      <c r="C60" s="44" t="s">
        <v>112</v>
      </c>
      <c r="D60" s="82">
        <v>0</v>
      </c>
    </row>
    <row r="61" spans="2:4" s="1" customFormat="1" ht="21.75" customHeight="1" x14ac:dyDescent="0.25">
      <c r="B61" s="37"/>
      <c r="C61" s="44" t="s">
        <v>113</v>
      </c>
      <c r="D61" s="82">
        <v>0</v>
      </c>
    </row>
    <row r="62" spans="2:4" s="1" customFormat="1" ht="21.75" customHeight="1" x14ac:dyDescent="0.25">
      <c r="B62" s="37" t="s">
        <v>169</v>
      </c>
      <c r="C62" s="38"/>
      <c r="D62" s="83">
        <v>0</v>
      </c>
    </row>
    <row r="63" spans="2:4" s="1" customFormat="1" ht="21.75" customHeight="1" x14ac:dyDescent="0.25">
      <c r="B63" s="37"/>
      <c r="C63" s="38" t="s">
        <v>114</v>
      </c>
      <c r="D63" s="82">
        <v>0</v>
      </c>
    </row>
    <row r="64" spans="2:4" s="1" customFormat="1" ht="21.75" customHeight="1" x14ac:dyDescent="0.25">
      <c r="B64" s="37"/>
      <c r="C64" s="38" t="s">
        <v>115</v>
      </c>
      <c r="D64" s="82">
        <v>0</v>
      </c>
    </row>
    <row r="65" spans="2:4" s="1" customFormat="1" ht="21.75" customHeight="1" x14ac:dyDescent="0.25">
      <c r="B65" s="37"/>
      <c r="C65" s="38" t="s">
        <v>170</v>
      </c>
      <c r="D65" s="82">
        <v>0</v>
      </c>
    </row>
    <row r="66" spans="2:4" s="1" customFormat="1" ht="21.75" customHeight="1" x14ac:dyDescent="0.25">
      <c r="B66" s="37"/>
      <c r="C66" s="38" t="s">
        <v>116</v>
      </c>
      <c r="D66" s="82">
        <v>0</v>
      </c>
    </row>
    <row r="67" spans="2:4" s="1" customFormat="1" ht="21.75" customHeight="1" x14ac:dyDescent="0.25">
      <c r="B67" s="37"/>
      <c r="C67" s="38" t="s">
        <v>117</v>
      </c>
      <c r="D67" s="82">
        <v>0</v>
      </c>
    </row>
    <row r="68" spans="2:4" s="1" customFormat="1" ht="21.75" customHeight="1" x14ac:dyDescent="0.25">
      <c r="B68" s="37"/>
      <c r="C68" s="38" t="s">
        <v>118</v>
      </c>
      <c r="D68" s="82">
        <v>0</v>
      </c>
    </row>
    <row r="69" spans="2:4" s="1" customFormat="1" ht="21.75" customHeight="1" x14ac:dyDescent="0.25">
      <c r="B69" s="37"/>
      <c r="C69" s="38" t="s">
        <v>119</v>
      </c>
      <c r="D69" s="82">
        <v>0</v>
      </c>
    </row>
    <row r="70" spans="2:4" s="1" customFormat="1" ht="21.75" customHeight="1" x14ac:dyDescent="0.25">
      <c r="B70" s="37" t="s">
        <v>120</v>
      </c>
      <c r="C70" s="38"/>
      <c r="D70" s="83">
        <v>0</v>
      </c>
    </row>
    <row r="71" spans="2:4" s="1" customFormat="1" ht="21.75" customHeight="1" x14ac:dyDescent="0.25">
      <c r="B71" s="37"/>
      <c r="C71" s="38" t="s">
        <v>121</v>
      </c>
      <c r="D71" s="82">
        <v>0</v>
      </c>
    </row>
    <row r="72" spans="2:4" s="1" customFormat="1" ht="21.75" customHeight="1" x14ac:dyDescent="0.25">
      <c r="B72" s="37"/>
      <c r="C72" s="38" t="s">
        <v>62</v>
      </c>
      <c r="D72" s="82">
        <v>0</v>
      </c>
    </row>
    <row r="73" spans="2:4" s="1" customFormat="1" ht="21.75" customHeight="1" x14ac:dyDescent="0.25">
      <c r="B73" s="37"/>
      <c r="C73" s="38" t="s">
        <v>122</v>
      </c>
      <c r="D73" s="82">
        <v>0</v>
      </c>
    </row>
    <row r="74" spans="2:4" s="1" customFormat="1" ht="21.75" customHeight="1" x14ac:dyDescent="0.25">
      <c r="B74" s="37" t="s">
        <v>123</v>
      </c>
      <c r="C74" s="38"/>
      <c r="D74" s="83">
        <v>0</v>
      </c>
    </row>
    <row r="75" spans="2:4" s="1" customFormat="1" ht="21.75" customHeight="1" x14ac:dyDescent="0.25">
      <c r="B75" s="37"/>
      <c r="C75" s="38" t="s">
        <v>124</v>
      </c>
      <c r="D75" s="82">
        <v>0</v>
      </c>
    </row>
    <row r="76" spans="2:4" s="1" customFormat="1" ht="21.75" customHeight="1" x14ac:dyDescent="0.25">
      <c r="B76" s="37"/>
      <c r="C76" s="38" t="s">
        <v>125</v>
      </c>
      <c r="D76" s="82">
        <v>0</v>
      </c>
    </row>
    <row r="77" spans="2:4" s="1" customFormat="1" ht="21.75" customHeight="1" x14ac:dyDescent="0.25">
      <c r="B77" s="37"/>
      <c r="C77" s="38" t="s">
        <v>126</v>
      </c>
      <c r="D77" s="82">
        <v>0</v>
      </c>
    </row>
    <row r="78" spans="2:4" s="1" customFormat="1" ht="21.75" customHeight="1" x14ac:dyDescent="0.25">
      <c r="B78" s="37"/>
      <c r="C78" s="38" t="s">
        <v>222</v>
      </c>
      <c r="D78" s="82">
        <v>0</v>
      </c>
    </row>
    <row r="79" spans="2:4" s="1" customFormat="1" ht="21.75" customHeight="1" x14ac:dyDescent="0.25">
      <c r="B79" s="37"/>
      <c r="C79" s="38" t="s">
        <v>127</v>
      </c>
      <c r="D79" s="82">
        <v>0</v>
      </c>
    </row>
    <row r="80" spans="2:4" s="1" customFormat="1" ht="21.75" customHeight="1" x14ac:dyDescent="0.25">
      <c r="B80" s="37"/>
      <c r="C80" s="38" t="s">
        <v>128</v>
      </c>
      <c r="D80" s="82">
        <v>0</v>
      </c>
    </row>
    <row r="81" spans="2:4" s="1" customFormat="1" ht="21.75" customHeight="1" x14ac:dyDescent="0.25">
      <c r="B81" s="37"/>
      <c r="C81" s="38" t="s">
        <v>129</v>
      </c>
      <c r="D81" s="82">
        <v>0</v>
      </c>
    </row>
    <row r="85" spans="2:4" ht="18" customHeight="1" x14ac:dyDescent="0.25">
      <c r="B85" s="139" t="s">
        <v>264</v>
      </c>
      <c r="C85" s="145"/>
      <c r="D85" s="32"/>
    </row>
    <row r="86" spans="2:4" ht="18" customHeight="1" x14ac:dyDescent="0.25">
      <c r="B86" s="139" t="s">
        <v>229</v>
      </c>
      <c r="C86" s="145"/>
      <c r="D86" s="32"/>
    </row>
    <row r="87" spans="2:4" ht="18" customHeight="1" x14ac:dyDescent="0.25">
      <c r="B87" s="47"/>
      <c r="C87" s="48" t="s">
        <v>172</v>
      </c>
      <c r="D87" s="49" t="s">
        <v>75</v>
      </c>
    </row>
    <row r="88" spans="2:4" ht="19.5" customHeight="1" x14ac:dyDescent="0.25">
      <c r="B88" s="139" t="s">
        <v>44</v>
      </c>
      <c r="C88" s="140"/>
      <c r="D88" s="32"/>
    </row>
    <row r="89" spans="2:4" s="1" customFormat="1" ht="21.75" customHeight="1" x14ac:dyDescent="0.25">
      <c r="B89" s="34"/>
      <c r="C89" s="35" t="s">
        <v>173</v>
      </c>
      <c r="D89" s="36"/>
    </row>
    <row r="90" spans="2:4" s="1" customFormat="1" ht="21.75" customHeight="1" x14ac:dyDescent="0.25">
      <c r="B90" s="37"/>
      <c r="C90" s="35" t="s">
        <v>174</v>
      </c>
      <c r="D90" s="39"/>
    </row>
    <row r="91" spans="2:4" s="1" customFormat="1" ht="21.75" customHeight="1" x14ac:dyDescent="0.25">
      <c r="B91" s="37"/>
      <c r="C91" s="35" t="s">
        <v>175</v>
      </c>
      <c r="D91" s="39"/>
    </row>
    <row r="92" spans="2:4" s="1" customFormat="1" ht="21.75" customHeight="1" x14ac:dyDescent="0.25">
      <c r="B92" s="37"/>
      <c r="C92" s="73" t="s">
        <v>223</v>
      </c>
      <c r="D92" s="84">
        <v>667000000</v>
      </c>
    </row>
    <row r="93" spans="2:4" s="1" customFormat="1" ht="21.75" customHeight="1" x14ac:dyDescent="0.25">
      <c r="B93" s="37"/>
      <c r="C93" s="38" t="s">
        <v>176</v>
      </c>
      <c r="D93" s="39"/>
    </row>
    <row r="105" spans="2:4" ht="18" customHeight="1" x14ac:dyDescent="0.25">
      <c r="B105" s="139" t="s">
        <v>264</v>
      </c>
      <c r="C105" s="145"/>
      <c r="D105" s="32"/>
    </row>
    <row r="106" spans="2:4" ht="18" customHeight="1" x14ac:dyDescent="0.25">
      <c r="B106" s="139" t="s">
        <v>73</v>
      </c>
      <c r="C106" s="145"/>
      <c r="D106" s="32"/>
    </row>
    <row r="107" spans="2:4" ht="18" customHeight="1" x14ac:dyDescent="0.25">
      <c r="B107" s="47"/>
      <c r="C107" s="48" t="s">
        <v>172</v>
      </c>
      <c r="D107" s="49" t="s">
        <v>75</v>
      </c>
    </row>
    <row r="108" spans="2:4" ht="19.5" customHeight="1" x14ac:dyDescent="0.25">
      <c r="B108" s="139" t="s">
        <v>44</v>
      </c>
      <c r="C108" s="140"/>
      <c r="D108" s="32"/>
    </row>
    <row r="109" spans="2:4" s="1" customFormat="1" ht="21.75" customHeight="1" x14ac:dyDescent="0.25">
      <c r="B109" s="34"/>
      <c r="C109" s="35" t="s">
        <v>196</v>
      </c>
      <c r="D109" s="36"/>
    </row>
    <row r="110" spans="2:4" s="1" customFormat="1" ht="21.75" customHeight="1" x14ac:dyDescent="0.25">
      <c r="B110" s="37"/>
      <c r="C110" s="35" t="s">
        <v>176</v>
      </c>
      <c r="D110" s="39"/>
    </row>
    <row r="111" spans="2:4" s="1" customFormat="1" ht="21.75" customHeight="1" x14ac:dyDescent="0.25">
      <c r="B111" s="68"/>
      <c r="C111" s="70"/>
      <c r="D111" s="68"/>
    </row>
    <row r="113" spans="2:6" ht="18" customHeight="1" x14ac:dyDescent="0.25">
      <c r="B113" s="139" t="s">
        <v>264</v>
      </c>
      <c r="C113" s="145"/>
      <c r="D113" s="32"/>
    </row>
    <row r="114" spans="2:6" ht="18" customHeight="1" x14ac:dyDescent="0.25">
      <c r="B114" s="139" t="s">
        <v>242</v>
      </c>
      <c r="C114" s="145"/>
      <c r="D114" s="32"/>
    </row>
    <row r="115" spans="2:6" ht="18" customHeight="1" x14ac:dyDescent="0.25">
      <c r="B115" s="47"/>
      <c r="C115" s="48" t="s">
        <v>177</v>
      </c>
      <c r="D115" s="49" t="s">
        <v>75</v>
      </c>
    </row>
    <row r="116" spans="2:6" ht="19.5" customHeight="1" x14ac:dyDescent="0.25">
      <c r="B116" s="139" t="s">
        <v>44</v>
      </c>
      <c r="C116" s="140"/>
      <c r="D116" s="32"/>
    </row>
    <row r="117" spans="2:6" ht="19.5" customHeight="1" x14ac:dyDescent="0.25">
      <c r="B117" s="52"/>
      <c r="C117" s="35" t="s">
        <v>178</v>
      </c>
      <c r="D117" s="32"/>
    </row>
    <row r="118" spans="2:6" ht="19.5" customHeight="1" x14ac:dyDescent="0.25">
      <c r="B118" s="52"/>
      <c r="C118" s="35" t="s">
        <v>179</v>
      </c>
      <c r="D118" s="32"/>
    </row>
    <row r="119" spans="2:6" ht="19.5" customHeight="1" x14ac:dyDescent="0.25">
      <c r="B119" s="52"/>
      <c r="C119" s="35" t="s">
        <v>180</v>
      </c>
      <c r="D119" s="32"/>
    </row>
    <row r="120" spans="2:6" s="1" customFormat="1" ht="21.75" customHeight="1" x14ac:dyDescent="0.25">
      <c r="B120" s="34"/>
      <c r="C120" s="35" t="s">
        <v>181</v>
      </c>
      <c r="D120" s="84">
        <v>667000000</v>
      </c>
    </row>
    <row r="121" spans="2:6" s="1" customFormat="1" ht="21.75" customHeight="1" x14ac:dyDescent="0.25">
      <c r="B121" s="69"/>
      <c r="C121" s="70"/>
      <c r="D121" s="69"/>
    </row>
    <row r="123" spans="2:6" ht="18.75" customHeight="1" x14ac:dyDescent="0.25">
      <c r="B123" s="139" t="s">
        <v>264</v>
      </c>
      <c r="C123" s="145"/>
      <c r="D123" s="32"/>
    </row>
    <row r="124" spans="2:6" ht="18" customHeight="1" x14ac:dyDescent="0.25">
      <c r="B124" s="139" t="s">
        <v>229</v>
      </c>
      <c r="C124" s="145"/>
      <c r="D124" s="32"/>
    </row>
    <row r="125" spans="2:6" ht="18" customHeight="1" x14ac:dyDescent="0.25">
      <c r="B125" s="47"/>
      <c r="C125" s="48" t="s">
        <v>182</v>
      </c>
      <c r="D125" s="49" t="s">
        <v>75</v>
      </c>
    </row>
    <row r="126" spans="2:6" ht="19.5" customHeight="1" x14ac:dyDescent="0.25">
      <c r="B126" s="139" t="s">
        <v>44</v>
      </c>
      <c r="C126" s="140"/>
      <c r="D126" s="32"/>
    </row>
    <row r="127" spans="2:6" ht="19.5" customHeight="1" x14ac:dyDescent="0.25">
      <c r="B127" s="52"/>
      <c r="C127" s="35" t="s">
        <v>183</v>
      </c>
      <c r="D127" s="83">
        <v>657493600</v>
      </c>
    </row>
    <row r="128" spans="2:6" ht="19.5" customHeight="1" x14ac:dyDescent="0.25">
      <c r="B128" s="52"/>
      <c r="C128" s="35" t="s">
        <v>184</v>
      </c>
      <c r="D128" s="83">
        <v>9506400</v>
      </c>
      <c r="F128" s="85"/>
    </row>
    <row r="129" spans="2:7" ht="19.5" customHeight="1" x14ac:dyDescent="0.25">
      <c r="B129" s="52"/>
      <c r="C129" s="35" t="s">
        <v>185</v>
      </c>
      <c r="D129" s="32"/>
    </row>
    <row r="132" spans="2:7" ht="18.75" customHeight="1" x14ac:dyDescent="0.25">
      <c r="B132" s="139" t="s">
        <v>264</v>
      </c>
      <c r="C132" s="140"/>
      <c r="D132" s="145"/>
    </row>
    <row r="133" spans="2:7" ht="18" customHeight="1" x14ac:dyDescent="0.25">
      <c r="B133" s="139" t="s">
        <v>229</v>
      </c>
      <c r="C133" s="140"/>
      <c r="D133" s="145"/>
    </row>
    <row r="134" spans="2:7" ht="18" customHeight="1" x14ac:dyDescent="0.25">
      <c r="B134" s="139" t="s">
        <v>318</v>
      </c>
      <c r="C134" s="140"/>
      <c r="D134" s="145"/>
    </row>
    <row r="135" spans="2:7" ht="19.5" customHeight="1" x14ac:dyDescent="0.25">
      <c r="B135" s="147" t="s">
        <v>243</v>
      </c>
      <c r="C135" s="148"/>
      <c r="D135" s="149"/>
    </row>
    <row r="136" spans="2:7" ht="30.75" customHeight="1" x14ac:dyDescent="0.25">
      <c r="B136" s="150" t="s">
        <v>247</v>
      </c>
      <c r="C136" s="151"/>
      <c r="D136" s="152"/>
    </row>
    <row r="137" spans="2:7" ht="45.75" customHeight="1" x14ac:dyDescent="0.25">
      <c r="B137" s="150" t="s">
        <v>246</v>
      </c>
      <c r="C137" s="153"/>
      <c r="D137" s="154"/>
      <c r="G137" s="68"/>
    </row>
    <row r="138" spans="2:7" ht="30.75" customHeight="1" x14ac:dyDescent="0.25">
      <c r="B138" s="155" t="s">
        <v>248</v>
      </c>
      <c r="C138" s="153"/>
      <c r="D138" s="154"/>
    </row>
    <row r="139" spans="2:7" ht="46.5" customHeight="1" x14ac:dyDescent="0.25">
      <c r="B139" s="156" t="s">
        <v>250</v>
      </c>
      <c r="C139" s="157"/>
      <c r="D139" s="158"/>
    </row>
    <row r="140" spans="2:7" ht="46.5" customHeight="1" x14ac:dyDescent="0.25">
      <c r="B140" s="155" t="s">
        <v>249</v>
      </c>
      <c r="C140" s="153"/>
      <c r="D140" s="154"/>
    </row>
    <row r="146" spans="2:9" ht="18.75" customHeight="1" x14ac:dyDescent="0.25">
      <c r="B146" s="139" t="s">
        <v>264</v>
      </c>
      <c r="C146" s="140"/>
      <c r="D146" s="145"/>
    </row>
    <row r="147" spans="2:9" ht="18" customHeight="1" x14ac:dyDescent="0.25">
      <c r="B147" s="139" t="s">
        <v>229</v>
      </c>
      <c r="C147" s="140"/>
      <c r="D147" s="145"/>
    </row>
    <row r="148" spans="2:9" ht="18" customHeight="1" x14ac:dyDescent="0.25">
      <c r="B148" s="139" t="s">
        <v>230</v>
      </c>
      <c r="C148" s="140"/>
      <c r="D148" s="145"/>
    </row>
    <row r="149" spans="2:9" ht="19.5" customHeight="1" x14ac:dyDescent="0.25">
      <c r="B149" s="147" t="s">
        <v>243</v>
      </c>
      <c r="C149" s="148"/>
      <c r="D149" s="149"/>
    </row>
    <row r="150" spans="2:9" ht="19.5" customHeight="1" x14ac:dyDescent="0.25">
      <c r="B150" s="52"/>
      <c r="C150" s="71" t="s">
        <v>245</v>
      </c>
      <c r="D150" s="67"/>
    </row>
    <row r="151" spans="2:9" ht="19.5" customHeight="1" x14ac:dyDescent="0.25">
      <c r="B151" s="52"/>
      <c r="C151" s="71" t="s">
        <v>244</v>
      </c>
      <c r="D151" s="67"/>
    </row>
    <row r="152" spans="2:9" ht="19.5" customHeight="1" x14ac:dyDescent="0.25">
      <c r="B152" s="52"/>
      <c r="C152" s="71"/>
      <c r="D152" s="67"/>
    </row>
    <row r="154" spans="2:9" ht="18.75" customHeight="1" x14ac:dyDescent="0.25">
      <c r="F154" s="139" t="s">
        <v>264</v>
      </c>
      <c r="G154" s="140"/>
      <c r="H154" s="140"/>
      <c r="I154" s="145"/>
    </row>
    <row r="155" spans="2:9" ht="18.75" customHeight="1" x14ac:dyDescent="0.25">
      <c r="F155" s="139" t="s">
        <v>186</v>
      </c>
      <c r="G155" s="140"/>
      <c r="H155" s="140"/>
      <c r="I155" s="145"/>
    </row>
    <row r="156" spans="2:9" ht="18.75" customHeight="1" x14ac:dyDescent="0.25">
      <c r="F156" s="143" t="s">
        <v>187</v>
      </c>
      <c r="G156" s="137" t="s">
        <v>188</v>
      </c>
      <c r="H156" s="139" t="s">
        <v>189</v>
      </c>
      <c r="I156" s="145"/>
    </row>
    <row r="157" spans="2:9" ht="17.25" customHeight="1" x14ac:dyDescent="0.25">
      <c r="F157" s="146"/>
      <c r="G157" s="138"/>
      <c r="H157" s="33" t="s">
        <v>190</v>
      </c>
      <c r="I157" s="18" t="s">
        <v>191</v>
      </c>
    </row>
    <row r="158" spans="2:9" ht="17.25" customHeight="1" x14ac:dyDescent="0.25">
      <c r="F158" s="94" t="s">
        <v>270</v>
      </c>
      <c r="G158" s="93">
        <v>1</v>
      </c>
      <c r="H158" s="95">
        <v>124644.6</v>
      </c>
      <c r="I158" s="96">
        <v>124644.6</v>
      </c>
    </row>
    <row r="159" spans="2:9" ht="17.25" customHeight="1" x14ac:dyDescent="0.25">
      <c r="F159" s="94" t="s">
        <v>271</v>
      </c>
      <c r="G159" s="93">
        <v>6</v>
      </c>
      <c r="H159" s="95">
        <v>106297.98</v>
      </c>
      <c r="I159" s="96">
        <v>106297.98</v>
      </c>
    </row>
    <row r="160" spans="2:9" ht="17.25" customHeight="1" x14ac:dyDescent="0.25">
      <c r="F160" s="94" t="s">
        <v>272</v>
      </c>
      <c r="G160" s="93">
        <v>1</v>
      </c>
      <c r="H160" s="95">
        <v>104120.2</v>
      </c>
      <c r="I160" s="96">
        <v>104120.2</v>
      </c>
    </row>
    <row r="161" spans="6:9" ht="17.25" customHeight="1" x14ac:dyDescent="0.25">
      <c r="F161" s="94" t="s">
        <v>273</v>
      </c>
      <c r="G161" s="93">
        <v>1</v>
      </c>
      <c r="H161" s="95">
        <v>87046.82</v>
      </c>
      <c r="I161" s="96">
        <v>87046.82</v>
      </c>
    </row>
    <row r="162" spans="6:9" ht="17.25" customHeight="1" x14ac:dyDescent="0.25">
      <c r="F162" s="94" t="s">
        <v>274</v>
      </c>
      <c r="G162" s="93">
        <v>6</v>
      </c>
      <c r="H162" s="95">
        <v>87046.82</v>
      </c>
      <c r="I162" s="96">
        <v>87046.82</v>
      </c>
    </row>
    <row r="163" spans="6:9" ht="17.25" customHeight="1" x14ac:dyDescent="0.25">
      <c r="F163" s="94" t="s">
        <v>275</v>
      </c>
      <c r="G163" s="93">
        <v>1</v>
      </c>
      <c r="H163" s="95">
        <v>87046.82</v>
      </c>
      <c r="I163" s="96">
        <v>87046.82</v>
      </c>
    </row>
    <row r="164" spans="6:9" ht="17.25" customHeight="1" x14ac:dyDescent="0.25">
      <c r="F164" s="94" t="s">
        <v>276</v>
      </c>
      <c r="G164" s="93">
        <v>2</v>
      </c>
      <c r="H164" s="95">
        <v>82991.12</v>
      </c>
      <c r="I164" s="96">
        <v>83200.12</v>
      </c>
    </row>
    <row r="165" spans="6:9" ht="17.25" customHeight="1" x14ac:dyDescent="0.25">
      <c r="F165" s="94" t="s">
        <v>277</v>
      </c>
      <c r="G165" s="93">
        <v>1</v>
      </c>
      <c r="H165" s="95">
        <v>82769.119999999995</v>
      </c>
      <c r="I165" s="96">
        <v>82769.119999999995</v>
      </c>
    </row>
    <row r="166" spans="6:9" ht="17.25" customHeight="1" x14ac:dyDescent="0.25">
      <c r="F166" s="94" t="s">
        <v>278</v>
      </c>
      <c r="G166" s="93">
        <v>4</v>
      </c>
      <c r="H166" s="95">
        <v>69242.539999999994</v>
      </c>
      <c r="I166" s="96">
        <v>61816.94</v>
      </c>
    </row>
    <row r="167" spans="6:9" ht="17.25" customHeight="1" x14ac:dyDescent="0.25">
      <c r="F167" s="94" t="s">
        <v>279</v>
      </c>
      <c r="G167" s="93">
        <v>1</v>
      </c>
      <c r="H167" s="95">
        <v>72704.67</v>
      </c>
      <c r="I167" s="96">
        <v>59382.27</v>
      </c>
    </row>
    <row r="168" spans="6:9" ht="17.25" customHeight="1" x14ac:dyDescent="0.25">
      <c r="F168" s="94" t="s">
        <v>280</v>
      </c>
      <c r="G168" s="93">
        <v>26</v>
      </c>
      <c r="H168" s="95">
        <v>63055.86</v>
      </c>
      <c r="I168" s="96">
        <v>56183.69</v>
      </c>
    </row>
    <row r="169" spans="6:9" ht="17.25" customHeight="1" x14ac:dyDescent="0.25">
      <c r="F169" s="94" t="s">
        <v>281</v>
      </c>
      <c r="G169" s="93">
        <v>21</v>
      </c>
      <c r="H169" s="95">
        <v>42537.24</v>
      </c>
      <c r="I169" s="96">
        <v>57743.44</v>
      </c>
    </row>
    <row r="170" spans="6:9" ht="17.25" customHeight="1" x14ac:dyDescent="0.25">
      <c r="F170" s="94" t="s">
        <v>282</v>
      </c>
      <c r="G170" s="93">
        <v>1</v>
      </c>
      <c r="H170" s="95">
        <v>60871.86</v>
      </c>
      <c r="I170" s="96">
        <v>60871.86</v>
      </c>
    </row>
    <row r="171" spans="6:9" ht="17.25" customHeight="1" x14ac:dyDescent="0.25">
      <c r="F171" s="94" t="s">
        <v>283</v>
      </c>
      <c r="G171" s="93">
        <v>50</v>
      </c>
      <c r="H171" s="95">
        <v>36433.99</v>
      </c>
      <c r="I171" s="96">
        <v>46450.68</v>
      </c>
    </row>
    <row r="172" spans="6:9" ht="17.25" customHeight="1" x14ac:dyDescent="0.25">
      <c r="F172" s="94" t="s">
        <v>284</v>
      </c>
      <c r="G172" s="93">
        <v>97</v>
      </c>
      <c r="H172" s="95">
        <v>27874.2</v>
      </c>
      <c r="I172" s="96">
        <v>32882.559999999998</v>
      </c>
    </row>
    <row r="173" spans="6:9" ht="17.25" customHeight="1" x14ac:dyDescent="0.25">
      <c r="F173" s="94" t="s">
        <v>285</v>
      </c>
      <c r="G173" s="93">
        <v>22</v>
      </c>
      <c r="H173" s="95">
        <v>24310.32</v>
      </c>
      <c r="I173" s="96">
        <v>30112.240000000002</v>
      </c>
    </row>
    <row r="174" spans="6:9" ht="17.25" customHeight="1" x14ac:dyDescent="0.25">
      <c r="F174" s="94" t="s">
        <v>286</v>
      </c>
      <c r="G174" s="93">
        <v>22</v>
      </c>
      <c r="H174" s="95">
        <v>21892.559999999998</v>
      </c>
      <c r="I174" s="96">
        <v>25525.840000000004</v>
      </c>
    </row>
    <row r="175" spans="6:9" ht="17.25" customHeight="1" x14ac:dyDescent="0.25">
      <c r="F175" s="94" t="s">
        <v>287</v>
      </c>
      <c r="G175" s="93">
        <v>3</v>
      </c>
      <c r="H175" s="95">
        <v>21892.559999999998</v>
      </c>
      <c r="I175" s="96">
        <v>25525.840000000004</v>
      </c>
    </row>
    <row r="176" spans="6:9" ht="17.25" customHeight="1" x14ac:dyDescent="0.25">
      <c r="F176" s="94" t="s">
        <v>288</v>
      </c>
      <c r="G176" s="93">
        <v>32</v>
      </c>
      <c r="H176" s="95">
        <v>23801.78</v>
      </c>
      <c r="I176" s="96">
        <v>28489.94</v>
      </c>
    </row>
    <row r="177" spans="6:9" ht="17.25" customHeight="1" x14ac:dyDescent="0.25">
      <c r="F177" s="94" t="s">
        <v>289</v>
      </c>
      <c r="G177" s="93">
        <v>34</v>
      </c>
      <c r="H177" s="95">
        <v>18032.87</v>
      </c>
      <c r="I177" s="96">
        <v>24654.63</v>
      </c>
    </row>
    <row r="178" spans="6:9" ht="17.25" customHeight="1" x14ac:dyDescent="0.25">
      <c r="F178" s="94" t="s">
        <v>290</v>
      </c>
      <c r="G178" s="93">
        <v>9</v>
      </c>
      <c r="H178" s="95">
        <v>17846.059999999998</v>
      </c>
      <c r="I178" s="96">
        <v>20758.559999999998</v>
      </c>
    </row>
    <row r="179" spans="6:9" ht="17.25" customHeight="1" x14ac:dyDescent="0.25">
      <c r="F179" s="94" t="s">
        <v>291</v>
      </c>
      <c r="G179" s="93">
        <v>33</v>
      </c>
      <c r="H179" s="95">
        <v>16430.3</v>
      </c>
      <c r="I179" s="96">
        <v>20798.3</v>
      </c>
    </row>
    <row r="180" spans="6:9" ht="17.25" customHeight="1" x14ac:dyDescent="0.25">
      <c r="F180" s="94" t="s">
        <v>292</v>
      </c>
      <c r="G180" s="93">
        <v>5</v>
      </c>
      <c r="H180" s="95">
        <v>15585.359999999999</v>
      </c>
      <c r="I180" s="96">
        <v>16364.64</v>
      </c>
    </row>
    <row r="181" spans="6:9" ht="17.25" customHeight="1" x14ac:dyDescent="0.25">
      <c r="F181" s="94" t="s">
        <v>293</v>
      </c>
      <c r="G181" s="93">
        <v>9</v>
      </c>
      <c r="H181" s="95">
        <v>13136.18</v>
      </c>
      <c r="I181" s="96">
        <v>14329.579999999998</v>
      </c>
    </row>
    <row r="182" spans="6:9" ht="17.25" customHeight="1" x14ac:dyDescent="0.25">
      <c r="F182" s="94" t="s">
        <v>294</v>
      </c>
      <c r="G182" s="93">
        <v>2</v>
      </c>
      <c r="H182" s="95">
        <v>13309.04</v>
      </c>
      <c r="I182" s="96">
        <v>15061.96</v>
      </c>
    </row>
    <row r="183" spans="6:9" ht="17.25" customHeight="1" x14ac:dyDescent="0.25">
      <c r="F183" s="94" t="s">
        <v>295</v>
      </c>
      <c r="G183" s="93">
        <v>3</v>
      </c>
      <c r="H183" s="95">
        <v>7678.2599999999993</v>
      </c>
      <c r="I183" s="96">
        <v>11488.939999999999</v>
      </c>
    </row>
    <row r="184" spans="6:9" ht="18.75" customHeight="1" x14ac:dyDescent="0.25">
      <c r="F184" s="94" t="s">
        <v>296</v>
      </c>
      <c r="G184" s="49">
        <v>1</v>
      </c>
      <c r="H184" s="97">
        <v>11656.76</v>
      </c>
      <c r="I184" s="98">
        <v>13395.22</v>
      </c>
    </row>
    <row r="185" spans="6:9" ht="18.75" customHeight="1" x14ac:dyDescent="0.25">
      <c r="F185" s="94" t="s">
        <v>297</v>
      </c>
      <c r="G185" s="49">
        <v>5</v>
      </c>
      <c r="H185" s="97">
        <v>11656.76</v>
      </c>
      <c r="I185" s="98">
        <v>13395.22</v>
      </c>
    </row>
    <row r="186" spans="6:9" ht="18.75" customHeight="1" x14ac:dyDescent="0.25">
      <c r="F186" s="39"/>
      <c r="G186" s="72"/>
      <c r="H186" s="39"/>
      <c r="I186" s="7"/>
    </row>
  </sheetData>
  <mergeCells count="37">
    <mergeCell ref="B140:D140"/>
    <mergeCell ref="B2:D2"/>
    <mergeCell ref="B3:D3"/>
    <mergeCell ref="B4:D4"/>
    <mergeCell ref="B6:C6"/>
    <mergeCell ref="B7:C7"/>
    <mergeCell ref="B116:C116"/>
    <mergeCell ref="B9:C9"/>
    <mergeCell ref="B10:C10"/>
    <mergeCell ref="B85:C85"/>
    <mergeCell ref="B86:C86"/>
    <mergeCell ref="B88:C88"/>
    <mergeCell ref="B105:C105"/>
    <mergeCell ref="B106:C106"/>
    <mergeCell ref="B108:C108"/>
    <mergeCell ref="B113:C113"/>
    <mergeCell ref="B114:C114"/>
    <mergeCell ref="B146:D146"/>
    <mergeCell ref="B147:D147"/>
    <mergeCell ref="B148:D148"/>
    <mergeCell ref="B149:D149"/>
    <mergeCell ref="B123:C123"/>
    <mergeCell ref="B124:C124"/>
    <mergeCell ref="B126:C126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H156:I156"/>
    <mergeCell ref="F156:F157"/>
    <mergeCell ref="G156:G157"/>
    <mergeCell ref="F155:I155"/>
    <mergeCell ref="F154:I154"/>
  </mergeCells>
  <pageMargins left="0.7" right="0.7" top="0.75" bottom="0.75" header="0.3" footer="0.3"/>
  <pageSetup orientation="portrait" r:id="rId1"/>
  <ignoredErrors>
    <ignoredError sqref="D5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3"/>
  <sheetViews>
    <sheetView topLeftCell="C41" workbookViewId="0">
      <selection activeCell="F52" sqref="F52"/>
    </sheetView>
  </sheetViews>
  <sheetFormatPr baseColWidth="10" defaultRowHeight="15" x14ac:dyDescent="0.25"/>
  <cols>
    <col min="1" max="1" width="0.42578125" customWidth="1"/>
    <col min="2" max="2" width="2.28515625" customWidth="1"/>
    <col min="3" max="3" width="25" customWidth="1"/>
    <col min="4" max="4" width="9.7109375" bestFit="1" customWidth="1"/>
    <col min="5" max="5" width="8.7109375" bestFit="1" customWidth="1"/>
    <col min="6" max="6" width="9" bestFit="1" customWidth="1"/>
    <col min="7" max="7" width="8.42578125" bestFit="1" customWidth="1"/>
    <col min="8" max="11" width="8.85546875" bestFit="1" customWidth="1"/>
    <col min="12" max="13" width="8.7109375" bestFit="1" customWidth="1"/>
    <col min="14" max="14" width="9" bestFit="1" customWidth="1"/>
    <col min="15" max="16" width="8.7109375" bestFit="1" customWidth="1"/>
  </cols>
  <sheetData>
    <row r="2" spans="2:16" x14ac:dyDescent="0.25">
      <c r="B2" s="104" t="s">
        <v>39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6" x14ac:dyDescent="0.25">
      <c r="B3" s="104" t="s">
        <v>130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2:16" x14ac:dyDescent="0.25">
      <c r="B4" s="104" t="s">
        <v>42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6" spans="2:16" ht="33.75" customHeight="1" x14ac:dyDescent="0.25">
      <c r="B6" s="161" t="s">
        <v>269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2:16" ht="18" customHeight="1" x14ac:dyDescent="0.25">
      <c r="B7" s="58"/>
      <c r="C7" s="60"/>
      <c r="D7" s="57" t="s">
        <v>131</v>
      </c>
      <c r="E7" s="57" t="s">
        <v>132</v>
      </c>
      <c r="F7" s="57" t="s">
        <v>133</v>
      </c>
      <c r="G7" s="57" t="s">
        <v>134</v>
      </c>
      <c r="H7" s="57" t="s">
        <v>135</v>
      </c>
      <c r="I7" s="57" t="s">
        <v>136</v>
      </c>
      <c r="J7" s="57" t="s">
        <v>137</v>
      </c>
      <c r="K7" s="57" t="s">
        <v>138</v>
      </c>
      <c r="L7" s="57" t="s">
        <v>139</v>
      </c>
      <c r="M7" s="57" t="s">
        <v>140</v>
      </c>
      <c r="N7" s="57" t="s">
        <v>141</v>
      </c>
      <c r="O7" s="57" t="s">
        <v>142</v>
      </c>
      <c r="P7" s="57" t="s">
        <v>143</v>
      </c>
    </row>
    <row r="8" spans="2:16" ht="19.5" customHeight="1" x14ac:dyDescent="0.25">
      <c r="B8" s="162" t="s">
        <v>44</v>
      </c>
      <c r="C8" s="163"/>
      <c r="D8" s="53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2:16" s="1" customFormat="1" ht="21.75" customHeight="1" x14ac:dyDescent="0.25">
      <c r="B9" s="54" t="s">
        <v>144</v>
      </c>
      <c r="C9" s="6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1" customFormat="1" ht="21.75" customHeight="1" x14ac:dyDescent="0.25">
      <c r="B10" s="54"/>
      <c r="C10" s="61" t="s">
        <v>145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16" s="1" customFormat="1" ht="21.75" customHeight="1" x14ac:dyDescent="0.25">
      <c r="B11" s="54"/>
      <c r="C11" s="61" t="s">
        <v>146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2:16" s="1" customFormat="1" ht="21" customHeight="1" x14ac:dyDescent="0.25">
      <c r="B12" s="54"/>
      <c r="C12" s="62" t="s">
        <v>197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2:16" s="1" customFormat="1" ht="21.75" customHeight="1" x14ac:dyDescent="0.25">
      <c r="B13" s="54"/>
      <c r="C13" s="61" t="s">
        <v>147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2:16" s="1" customFormat="1" ht="21.75" customHeight="1" x14ac:dyDescent="0.25">
      <c r="B14" s="54"/>
      <c r="C14" s="62" t="s">
        <v>148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2:16" s="1" customFormat="1" ht="21.75" customHeight="1" x14ac:dyDescent="0.25">
      <c r="B15" s="54"/>
      <c r="C15" s="61" t="s">
        <v>149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2:16" s="1" customFormat="1" ht="21.75" customHeight="1" x14ac:dyDescent="0.25">
      <c r="B16" s="54"/>
      <c r="C16" s="61" t="s">
        <v>46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2:16" s="1" customFormat="1" ht="27.75" customHeight="1" x14ac:dyDescent="0.25">
      <c r="B17" s="54"/>
      <c r="C17" s="61" t="s">
        <v>49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2:16" s="66" customFormat="1" ht="51" customHeight="1" x14ac:dyDescent="0.25">
      <c r="B18" s="63"/>
      <c r="C18" s="64" t="s">
        <v>51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2:16" s="1" customFormat="1" ht="21.75" customHeight="1" x14ac:dyDescent="0.25">
      <c r="B19" s="54" t="s">
        <v>150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2:16" s="1" customFormat="1" ht="21.75" customHeight="1" x14ac:dyDescent="0.25">
      <c r="B20" s="54"/>
      <c r="C20" s="62" t="s">
        <v>48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2:16" s="1" customFormat="1" ht="21.75" customHeight="1" x14ac:dyDescent="0.25">
      <c r="B21" s="54"/>
      <c r="C21" s="61" t="s">
        <v>203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2:16" s="1" customFormat="1" ht="21.75" customHeight="1" x14ac:dyDescent="0.25">
      <c r="B22" s="54"/>
      <c r="C22" s="61" t="s">
        <v>151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2:16" s="1" customFormat="1" ht="21.75" customHeight="1" x14ac:dyDescent="0.25">
      <c r="B23" s="54"/>
      <c r="C23" s="62" t="s">
        <v>53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2:16" s="1" customFormat="1" ht="21.75" customHeight="1" x14ac:dyDescent="0.25">
      <c r="B24" s="56"/>
      <c r="C24" s="61" t="s">
        <v>46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2:16" s="1" customFormat="1" ht="21.75" customHeight="1" x14ac:dyDescent="0.25">
      <c r="B25" s="54" t="s">
        <v>198</v>
      </c>
      <c r="C25" s="6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2:16" s="1" customFormat="1" ht="21.75" customHeight="1" x14ac:dyDescent="0.25">
      <c r="B26" s="54"/>
      <c r="C26" s="62" t="s">
        <v>199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2:16" s="66" customFormat="1" ht="60.75" customHeight="1" x14ac:dyDescent="0.25">
      <c r="B27" s="63"/>
      <c r="C27" s="64" t="s">
        <v>224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2:16" s="1" customFormat="1" ht="21.75" customHeight="1" x14ac:dyDescent="0.25">
      <c r="B28" s="54" t="s">
        <v>54</v>
      </c>
      <c r="C28" s="6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2:16" s="1" customFormat="1" ht="41.25" customHeight="1" x14ac:dyDescent="0.25">
      <c r="B29" s="54"/>
      <c r="C29" s="64" t="s">
        <v>152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2:16" s="1" customFormat="1" ht="21.75" customHeight="1" x14ac:dyDescent="0.25">
      <c r="B30" s="54"/>
      <c r="C30" s="61" t="s">
        <v>213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2:16" s="1" customFormat="1" ht="21.75" customHeight="1" x14ac:dyDescent="0.25">
      <c r="B31" s="54"/>
      <c r="C31" s="64" t="s">
        <v>55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2:16" s="1" customFormat="1" ht="21.75" customHeight="1" x14ac:dyDescent="0.25">
      <c r="B32" s="54"/>
      <c r="C32" s="61" t="s">
        <v>56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2:16" s="1" customFormat="1" ht="21.75" customHeight="1" x14ac:dyDescent="0.25">
      <c r="B33" s="54"/>
      <c r="C33" s="61" t="s">
        <v>46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2:16" s="1" customFormat="1" ht="45" customHeight="1" x14ac:dyDescent="0.25">
      <c r="B34" s="54"/>
      <c r="C34" s="64" t="s">
        <v>218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s="1" customFormat="1" ht="21.75" customHeight="1" x14ac:dyDescent="0.25">
      <c r="B35" s="54" t="s">
        <v>57</v>
      </c>
      <c r="C35" s="6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6" s="1" customFormat="1" ht="21.75" customHeight="1" x14ac:dyDescent="0.25">
      <c r="B36" s="54"/>
      <c r="C36" s="61" t="s">
        <v>58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2:16" s="1" customFormat="1" ht="21.75" customHeight="1" x14ac:dyDescent="0.25">
      <c r="B37" s="54"/>
      <c r="C37" s="61" t="s">
        <v>209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2:16" s="1" customFormat="1" ht="46.5" customHeight="1" x14ac:dyDescent="0.25">
      <c r="B38" s="54"/>
      <c r="C38" s="64" t="s">
        <v>225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2:16" s="1" customFormat="1" ht="21.75" customHeight="1" x14ac:dyDescent="0.25">
      <c r="B39" s="54" t="s">
        <v>200</v>
      </c>
      <c r="C39" s="61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2:16" s="1" customFormat="1" ht="21.75" customHeight="1" x14ac:dyDescent="0.25">
      <c r="B40" s="54"/>
      <c r="C40" s="61" t="s">
        <v>153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2:16" s="1" customFormat="1" ht="21.75" customHeight="1" x14ac:dyDescent="0.25">
      <c r="B41" s="54"/>
      <c r="C41" s="61" t="s">
        <v>154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2:16" s="1" customFormat="1" ht="59.25" customHeight="1" x14ac:dyDescent="0.25">
      <c r="B42" s="54"/>
      <c r="C42" s="64" t="s">
        <v>226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2:16" s="1" customFormat="1" ht="21.75" customHeight="1" x14ac:dyDescent="0.25">
      <c r="B43" s="54" t="s">
        <v>60</v>
      </c>
      <c r="C43" s="61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2:16" s="1" customFormat="1" ht="29.25" customHeight="1" x14ac:dyDescent="0.25">
      <c r="B44" s="54"/>
      <c r="C44" s="64" t="s">
        <v>201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2:16" s="1" customFormat="1" ht="29.25" customHeight="1" x14ac:dyDescent="0.25">
      <c r="B45" s="54"/>
      <c r="C45" s="64" t="s">
        <v>155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2:16" s="1" customFormat="1" ht="38.25" customHeight="1" x14ac:dyDescent="0.25">
      <c r="B46" s="54"/>
      <c r="C46" s="64" t="s">
        <v>202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2:16" s="1" customFormat="1" ht="21.75" customHeight="1" x14ac:dyDescent="0.25">
      <c r="B47" s="54" t="s">
        <v>61</v>
      </c>
      <c r="C47" s="61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2:16" s="1" customFormat="1" ht="21.75" customHeight="1" x14ac:dyDescent="0.25">
      <c r="B48" s="54"/>
      <c r="C48" s="61" t="s">
        <v>156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2:16" s="1" customFormat="1" ht="21.75" customHeight="1" x14ac:dyDescent="0.25">
      <c r="B49" s="54"/>
      <c r="C49" s="61" t="s">
        <v>62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2:16" s="1" customFormat="1" ht="21.75" customHeight="1" x14ac:dyDescent="0.25">
      <c r="B50" s="54"/>
      <c r="C50" s="61" t="s">
        <v>63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2:16" s="1" customFormat="1" ht="21.75" customHeight="1" x14ac:dyDescent="0.25">
      <c r="B51" s="159" t="s">
        <v>64</v>
      </c>
      <c r="C51" s="160"/>
      <c r="D51" s="78">
        <f>SUM(E51:P51)</f>
        <v>666999999.99999988</v>
      </c>
      <c r="E51" s="78">
        <v>55190628.579999998</v>
      </c>
      <c r="F51" s="78">
        <v>59269835.390000001</v>
      </c>
      <c r="G51" s="78">
        <v>72108657.609999999</v>
      </c>
      <c r="H51" s="78">
        <v>47087949.289999999</v>
      </c>
      <c r="I51" s="78">
        <v>52029262.43</v>
      </c>
      <c r="J51" s="78">
        <v>46143381.549999997</v>
      </c>
      <c r="K51" s="78">
        <v>49261390.740000002</v>
      </c>
      <c r="L51" s="78">
        <v>44219504.590000004</v>
      </c>
      <c r="M51" s="78">
        <v>66468942.509999998</v>
      </c>
      <c r="N51" s="78">
        <v>45725664.93</v>
      </c>
      <c r="O51" s="78">
        <v>64659361.869999997</v>
      </c>
      <c r="P51" s="78">
        <v>64835420.509999998</v>
      </c>
    </row>
    <row r="52" spans="2:16" s="1" customFormat="1" ht="22.5" customHeight="1" x14ac:dyDescent="0.25">
      <c r="B52" s="54"/>
      <c r="C52" s="64" t="s">
        <v>98</v>
      </c>
      <c r="D52" s="55"/>
      <c r="E52" s="78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2:16" s="1" customFormat="1" ht="21.75" customHeight="1" x14ac:dyDescent="0.25">
      <c r="B53" s="54"/>
      <c r="C53" s="64" t="s">
        <v>65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2:16" s="1" customFormat="1" ht="21.75" customHeight="1" x14ac:dyDescent="0.25">
      <c r="B54" s="54"/>
      <c r="C54" s="61" t="s">
        <v>66</v>
      </c>
      <c r="D54" s="78">
        <f>SUM(E54:P54)</f>
        <v>666999999.99999988</v>
      </c>
      <c r="E54" s="78">
        <v>55190628.579999998</v>
      </c>
      <c r="F54" s="78">
        <v>59269835.390000001</v>
      </c>
      <c r="G54" s="78">
        <v>72108657.609999999</v>
      </c>
      <c r="H54" s="78">
        <v>47087949.289999999</v>
      </c>
      <c r="I54" s="78">
        <v>52029262.43</v>
      </c>
      <c r="J54" s="78">
        <v>46143381.549999997</v>
      </c>
      <c r="K54" s="78">
        <v>49261390.740000002</v>
      </c>
      <c r="L54" s="78">
        <v>44219504.590000004</v>
      </c>
      <c r="M54" s="78">
        <v>66468942.509999998</v>
      </c>
      <c r="N54" s="78">
        <v>45725664.93</v>
      </c>
      <c r="O54" s="78">
        <v>64659361.869999997</v>
      </c>
      <c r="P54" s="78">
        <v>64835420.509999998</v>
      </c>
    </row>
    <row r="55" spans="2:16" s="1" customFormat="1" ht="21.75" customHeight="1" x14ac:dyDescent="0.25">
      <c r="B55" s="54"/>
      <c r="C55" s="61" t="s">
        <v>67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2:16" s="1" customFormat="1" ht="21.75" customHeight="1" x14ac:dyDescent="0.25">
      <c r="B56" s="54"/>
      <c r="C56" s="61" t="s">
        <v>68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2:16" s="1" customFormat="1" ht="21.75" customHeight="1" x14ac:dyDescent="0.25">
      <c r="B57" s="54"/>
      <c r="C57" s="64" t="s">
        <v>69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2:16" s="1" customFormat="1" ht="21.75" customHeight="1" x14ac:dyDescent="0.25">
      <c r="B58" s="54" t="s">
        <v>70</v>
      </c>
      <c r="C58" s="61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2:16" s="1" customFormat="1" ht="21.75" customHeight="1" x14ac:dyDescent="0.25">
      <c r="B59" s="54"/>
      <c r="C59" s="61" t="s">
        <v>71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2:16" s="1" customFormat="1" ht="21.75" customHeight="1" x14ac:dyDescent="0.25">
      <c r="B60" s="54"/>
      <c r="C60" s="61" t="s">
        <v>72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3" spans="2:16" x14ac:dyDescent="0.25">
      <c r="C63" t="s">
        <v>171</v>
      </c>
    </row>
  </sheetData>
  <mergeCells count="6">
    <mergeCell ref="B51:C51"/>
    <mergeCell ref="B6:P6"/>
    <mergeCell ref="B2:P2"/>
    <mergeCell ref="B3:P3"/>
    <mergeCell ref="B4:P4"/>
    <mergeCell ref="B8:C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2"/>
  <sheetViews>
    <sheetView topLeftCell="A70" workbookViewId="0">
      <selection activeCell="S16" sqref="S16"/>
    </sheetView>
  </sheetViews>
  <sheetFormatPr baseColWidth="10" defaultRowHeight="15" x14ac:dyDescent="0.25"/>
  <cols>
    <col min="1" max="1" width="0.85546875" customWidth="1"/>
    <col min="2" max="2" width="2" customWidth="1"/>
    <col min="3" max="3" width="22.7109375" customWidth="1"/>
    <col min="4" max="4" width="11.7109375" customWidth="1"/>
    <col min="5" max="6" width="10.85546875" bestFit="1" customWidth="1"/>
    <col min="7" max="7" width="11.140625" bestFit="1" customWidth="1"/>
    <col min="8" max="8" width="10.85546875" bestFit="1" customWidth="1"/>
    <col min="9" max="9" width="11.140625" bestFit="1" customWidth="1"/>
    <col min="10" max="10" width="10.85546875" bestFit="1" customWidth="1"/>
    <col min="11" max="11" width="10.5703125" bestFit="1" customWidth="1"/>
    <col min="12" max="14" width="10.85546875" bestFit="1" customWidth="1"/>
    <col min="15" max="15" width="11.140625" bestFit="1" customWidth="1"/>
    <col min="16" max="16" width="10.5703125" customWidth="1"/>
  </cols>
  <sheetData>
    <row r="2" spans="2:16" x14ac:dyDescent="0.25">
      <c r="B2" s="104" t="s">
        <v>39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6" x14ac:dyDescent="0.25">
      <c r="B3" s="104" t="s">
        <v>130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2:16" x14ac:dyDescent="0.25">
      <c r="B4" s="104" t="s">
        <v>228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6" spans="2:16" ht="18" customHeight="1" x14ac:dyDescent="0.25">
      <c r="B6" s="167" t="s">
        <v>268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</row>
    <row r="7" spans="2:16" ht="18" customHeight="1" x14ac:dyDescent="0.25">
      <c r="B7" s="164" t="s">
        <v>227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</row>
    <row r="8" spans="2:16" ht="18" customHeight="1" x14ac:dyDescent="0.25">
      <c r="B8" s="58"/>
      <c r="C8" s="60"/>
      <c r="D8" s="57" t="s">
        <v>131</v>
      </c>
      <c r="E8" s="57" t="s">
        <v>132</v>
      </c>
      <c r="F8" s="57" t="s">
        <v>133</v>
      </c>
      <c r="G8" s="57" t="s">
        <v>134</v>
      </c>
      <c r="H8" s="57" t="s">
        <v>135</v>
      </c>
      <c r="I8" s="57" t="s">
        <v>136</v>
      </c>
      <c r="J8" s="57" t="s">
        <v>137</v>
      </c>
      <c r="K8" s="57" t="s">
        <v>138</v>
      </c>
      <c r="L8" s="57" t="s">
        <v>139</v>
      </c>
      <c r="M8" s="57" t="s">
        <v>140</v>
      </c>
      <c r="N8" s="57" t="s">
        <v>141</v>
      </c>
      <c r="O8" s="57" t="s">
        <v>142</v>
      </c>
      <c r="P8" s="57" t="s">
        <v>143</v>
      </c>
    </row>
    <row r="9" spans="2:16" ht="19.5" customHeight="1" x14ac:dyDescent="0.25">
      <c r="B9" s="162" t="s">
        <v>44</v>
      </c>
      <c r="C9" s="163"/>
      <c r="D9" s="79">
        <f t="shared" ref="D9:P9" si="0">SUM(D10,D18,D28,D38,D49)</f>
        <v>666999999.99999988</v>
      </c>
      <c r="E9" s="79">
        <f t="shared" si="0"/>
        <v>55190628.579999998</v>
      </c>
      <c r="F9" s="79">
        <f t="shared" si="0"/>
        <v>59269835.390000001</v>
      </c>
      <c r="G9" s="79">
        <f t="shared" si="0"/>
        <v>72108657.609999999</v>
      </c>
      <c r="H9" s="79">
        <f t="shared" si="0"/>
        <v>47087949.289999999</v>
      </c>
      <c r="I9" s="79">
        <f t="shared" si="0"/>
        <v>52029262.43</v>
      </c>
      <c r="J9" s="79">
        <f t="shared" si="0"/>
        <v>46143381.549999997</v>
      </c>
      <c r="K9" s="79">
        <f t="shared" si="0"/>
        <v>49261390.739999995</v>
      </c>
      <c r="L9" s="79">
        <f t="shared" si="0"/>
        <v>44219504.590000004</v>
      </c>
      <c r="M9" s="79">
        <f t="shared" si="0"/>
        <v>66468942.510000005</v>
      </c>
      <c r="N9" s="79">
        <f t="shared" si="0"/>
        <v>45725664.930000007</v>
      </c>
      <c r="O9" s="79">
        <f t="shared" si="0"/>
        <v>64659361.870000005</v>
      </c>
      <c r="P9" s="79">
        <f t="shared" si="0"/>
        <v>64835420.509999998</v>
      </c>
    </row>
    <row r="10" spans="2:16" s="1" customFormat="1" ht="21.75" customHeight="1" x14ac:dyDescent="0.25">
      <c r="B10" s="54" t="s">
        <v>76</v>
      </c>
      <c r="C10" s="61"/>
      <c r="D10" s="80">
        <f>SUM(D11:D17)</f>
        <v>268544926.43999994</v>
      </c>
      <c r="E10" s="80">
        <f t="shared" ref="E10:P10" si="1">SUM(E11:E17)</f>
        <v>22269550.809999999</v>
      </c>
      <c r="F10" s="80">
        <f t="shared" si="1"/>
        <v>14529804.789999999</v>
      </c>
      <c r="G10" s="80">
        <f t="shared" si="1"/>
        <v>35872585.25</v>
      </c>
      <c r="H10" s="80">
        <f t="shared" si="1"/>
        <v>14529804.789999999</v>
      </c>
      <c r="I10" s="80">
        <f t="shared" si="1"/>
        <v>18212542.989999998</v>
      </c>
      <c r="J10" s="80">
        <f t="shared" si="1"/>
        <v>14529804.789999999</v>
      </c>
      <c r="K10" s="80">
        <f t="shared" si="1"/>
        <v>18212542.989999998</v>
      </c>
      <c r="L10" s="80">
        <f t="shared" si="1"/>
        <v>14529804.789999999</v>
      </c>
      <c r="M10" s="80">
        <f t="shared" si="1"/>
        <v>35005535.170000002</v>
      </c>
      <c r="N10" s="80">
        <f t="shared" si="1"/>
        <v>14529804.789999999</v>
      </c>
      <c r="O10" s="80">
        <f t="shared" si="1"/>
        <v>34419491.589999996</v>
      </c>
      <c r="P10" s="80">
        <f t="shared" si="1"/>
        <v>31903653.689999998</v>
      </c>
    </row>
    <row r="11" spans="2:16" s="66" customFormat="1" ht="21.75" customHeight="1" x14ac:dyDescent="0.25">
      <c r="B11" s="63"/>
      <c r="C11" s="64" t="s">
        <v>157</v>
      </c>
      <c r="D11" s="80">
        <f>SUM(E11:P11)</f>
        <v>84949491.959999993</v>
      </c>
      <c r="E11" s="80">
        <v>7079124.3300000001</v>
      </c>
      <c r="F11" s="80">
        <v>7079124.3300000001</v>
      </c>
      <c r="G11" s="80">
        <v>7079124.3300000001</v>
      </c>
      <c r="H11" s="80">
        <v>7079124.3300000001</v>
      </c>
      <c r="I11" s="80">
        <v>7079124.3300000001</v>
      </c>
      <c r="J11" s="80">
        <v>7079124.3300000001</v>
      </c>
      <c r="K11" s="80">
        <v>7079124.3300000001</v>
      </c>
      <c r="L11" s="80">
        <v>7079124.3300000001</v>
      </c>
      <c r="M11" s="80">
        <v>7079124.3300000001</v>
      </c>
      <c r="N11" s="80">
        <v>7079124.3300000001</v>
      </c>
      <c r="O11" s="80">
        <v>7079124.3300000001</v>
      </c>
      <c r="P11" s="80">
        <v>7079124.3300000001</v>
      </c>
    </row>
    <row r="12" spans="2:16" s="1" customFormat="1" ht="21.75" customHeight="1" x14ac:dyDescent="0.25">
      <c r="B12" s="54"/>
      <c r="C12" s="62" t="s">
        <v>158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</row>
    <row r="13" spans="2:16" s="1" customFormat="1" ht="21" customHeight="1" x14ac:dyDescent="0.25">
      <c r="B13" s="54"/>
      <c r="C13" s="62" t="s">
        <v>159</v>
      </c>
      <c r="D13" s="80">
        <f>SUM(E13:P13)</f>
        <v>135790257.65999997</v>
      </c>
      <c r="E13" s="80">
        <v>12981077.76</v>
      </c>
      <c r="F13" s="80">
        <v>5241331.74</v>
      </c>
      <c r="G13" s="80">
        <v>22084112.199999999</v>
      </c>
      <c r="H13" s="80">
        <v>5241331.74</v>
      </c>
      <c r="I13" s="80">
        <v>8924069.9399999995</v>
      </c>
      <c r="J13" s="80">
        <v>5241331.74</v>
      </c>
      <c r="K13" s="80">
        <v>8924069.9399999995</v>
      </c>
      <c r="L13" s="80">
        <v>5241331.74</v>
      </c>
      <c r="M13" s="80">
        <v>8924069.9399999995</v>
      </c>
      <c r="N13" s="80">
        <v>5241331.74</v>
      </c>
      <c r="O13" s="80">
        <v>25131018.539999999</v>
      </c>
      <c r="P13" s="80">
        <v>22615180.640000001</v>
      </c>
    </row>
    <row r="14" spans="2:16" s="1" customFormat="1" ht="21.75" customHeight="1" x14ac:dyDescent="0.25">
      <c r="B14" s="54"/>
      <c r="C14" s="61" t="s">
        <v>78</v>
      </c>
      <c r="D14" s="80">
        <f t="shared" ref="D14:D52" si="2">SUM(E14:P14)</f>
        <v>25650286.16</v>
      </c>
      <c r="E14" s="80">
        <v>1970857.18</v>
      </c>
      <c r="F14" s="80">
        <v>1970857.18</v>
      </c>
      <c r="G14" s="80">
        <v>3970857.18</v>
      </c>
      <c r="H14" s="80">
        <v>1970857.18</v>
      </c>
      <c r="I14" s="80">
        <v>1970857.18</v>
      </c>
      <c r="J14" s="80">
        <v>1970857.18</v>
      </c>
      <c r="K14" s="80">
        <v>1970857.18</v>
      </c>
      <c r="L14" s="80">
        <v>1970857.18</v>
      </c>
      <c r="M14" s="80">
        <v>1970857.18</v>
      </c>
      <c r="N14" s="80">
        <v>1970857.18</v>
      </c>
      <c r="O14" s="80">
        <v>1970857.18</v>
      </c>
      <c r="P14" s="80">
        <v>1970857.18</v>
      </c>
    </row>
    <row r="15" spans="2:16" s="1" customFormat="1" ht="21.75" customHeight="1" x14ac:dyDescent="0.25">
      <c r="B15" s="54"/>
      <c r="C15" s="62" t="s">
        <v>160</v>
      </c>
      <c r="D15" s="80">
        <f t="shared" si="2"/>
        <v>22154890.659999996</v>
      </c>
      <c r="E15" s="80">
        <v>238491.54</v>
      </c>
      <c r="F15" s="80">
        <v>238491.54</v>
      </c>
      <c r="G15" s="80">
        <v>2738491.54</v>
      </c>
      <c r="H15" s="80">
        <v>238491.54</v>
      </c>
      <c r="I15" s="80">
        <v>238491.54</v>
      </c>
      <c r="J15" s="80">
        <v>238491.54</v>
      </c>
      <c r="K15" s="80">
        <v>238491.54</v>
      </c>
      <c r="L15" s="80">
        <v>238491.54</v>
      </c>
      <c r="M15" s="80">
        <v>17031483.719999999</v>
      </c>
      <c r="N15" s="80">
        <v>238491.54</v>
      </c>
      <c r="O15" s="80">
        <v>238491.54</v>
      </c>
      <c r="P15" s="80">
        <v>238491.54</v>
      </c>
    </row>
    <row r="16" spans="2:16" s="1" customFormat="1" ht="21.75" customHeight="1" x14ac:dyDescent="0.25">
      <c r="B16" s="54"/>
      <c r="C16" s="61" t="s">
        <v>80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</row>
    <row r="17" spans="2:16" s="1" customFormat="1" ht="21.75" customHeight="1" x14ac:dyDescent="0.25">
      <c r="B17" s="54"/>
      <c r="C17" s="77" t="s">
        <v>81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</row>
    <row r="18" spans="2:16" s="1" customFormat="1" ht="21.75" customHeight="1" x14ac:dyDescent="0.25">
      <c r="B18" s="54" t="s">
        <v>82</v>
      </c>
      <c r="C18" s="61"/>
      <c r="D18" s="80">
        <f t="shared" ref="D18:P18" si="3">SUM(D19:D27)</f>
        <v>14761164.34</v>
      </c>
      <c r="E18" s="80">
        <f t="shared" si="3"/>
        <v>1500000.0000000002</v>
      </c>
      <c r="F18" s="80">
        <f t="shared" si="3"/>
        <v>1696538.85</v>
      </c>
      <c r="G18" s="80">
        <f t="shared" si="3"/>
        <v>1603555.55</v>
      </c>
      <c r="H18" s="80">
        <f t="shared" si="3"/>
        <v>1212136.53</v>
      </c>
      <c r="I18" s="80">
        <f t="shared" si="3"/>
        <v>1010865.37</v>
      </c>
      <c r="J18" s="80">
        <f t="shared" si="3"/>
        <v>1231210.05</v>
      </c>
      <c r="K18" s="80">
        <f t="shared" si="3"/>
        <v>1394317.8800000001</v>
      </c>
      <c r="L18" s="80">
        <f t="shared" si="3"/>
        <v>781970.95000000007</v>
      </c>
      <c r="M18" s="80">
        <f t="shared" si="3"/>
        <v>938360.09</v>
      </c>
      <c r="N18" s="80">
        <f t="shared" si="3"/>
        <v>1508873.4100000001</v>
      </c>
      <c r="O18" s="80">
        <f t="shared" si="3"/>
        <v>1177548.7000000002</v>
      </c>
      <c r="P18" s="80">
        <f t="shared" si="3"/>
        <v>705786.96</v>
      </c>
    </row>
    <row r="19" spans="2:16" s="66" customFormat="1" ht="27" x14ac:dyDescent="0.25">
      <c r="B19" s="63"/>
      <c r="C19" s="64" t="s">
        <v>192</v>
      </c>
      <c r="D19" s="80">
        <f t="shared" si="2"/>
        <v>10000019.16</v>
      </c>
      <c r="E19" s="80">
        <v>1274620.56</v>
      </c>
      <c r="F19" s="80">
        <v>1216749.43</v>
      </c>
      <c r="G19" s="80">
        <v>778137.35</v>
      </c>
      <c r="H19" s="80">
        <v>823992.21</v>
      </c>
      <c r="I19" s="80">
        <v>713570.52</v>
      </c>
      <c r="J19" s="80">
        <v>713775.1</v>
      </c>
      <c r="K19" s="80">
        <v>1161861.79</v>
      </c>
      <c r="L19" s="80">
        <v>544539.78</v>
      </c>
      <c r="M19" s="80">
        <v>758165.18</v>
      </c>
      <c r="N19" s="80">
        <v>838785.39</v>
      </c>
      <c r="O19" s="80">
        <v>668374.78</v>
      </c>
      <c r="P19" s="80">
        <v>507447.07</v>
      </c>
    </row>
    <row r="20" spans="2:16" s="1" customFormat="1" ht="21.75" customHeight="1" x14ac:dyDescent="0.25">
      <c r="B20" s="54"/>
      <c r="C20" s="61" t="s">
        <v>161</v>
      </c>
      <c r="D20" s="80">
        <f t="shared" si="2"/>
        <v>1187536.6300000001</v>
      </c>
      <c r="E20" s="80">
        <v>79737.600000000006</v>
      </c>
      <c r="F20" s="80">
        <v>88296.31</v>
      </c>
      <c r="G20" s="80">
        <v>113330.07</v>
      </c>
      <c r="H20" s="80">
        <v>86652.46</v>
      </c>
      <c r="I20" s="80">
        <v>97408.52</v>
      </c>
      <c r="J20" s="80">
        <v>109847.62</v>
      </c>
      <c r="K20" s="80">
        <v>99373.35</v>
      </c>
      <c r="L20" s="80">
        <v>93211.48</v>
      </c>
      <c r="M20" s="80">
        <v>106432.54</v>
      </c>
      <c r="N20" s="80">
        <v>109951.15</v>
      </c>
      <c r="O20" s="80">
        <v>97422.09</v>
      </c>
      <c r="P20" s="80">
        <v>105873.44</v>
      </c>
    </row>
    <row r="21" spans="2:16" s="1" customFormat="1" ht="28.5" customHeight="1" x14ac:dyDescent="0.25">
      <c r="B21" s="54"/>
      <c r="C21" s="81" t="s">
        <v>231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</row>
    <row r="22" spans="2:16" s="1" customFormat="1" ht="28.5" customHeight="1" x14ac:dyDescent="0.25">
      <c r="B22" s="54"/>
      <c r="C22" s="64" t="s">
        <v>84</v>
      </c>
      <c r="D22" s="80">
        <f t="shared" si="2"/>
        <v>880335.9</v>
      </c>
      <c r="E22" s="80">
        <v>3745.51</v>
      </c>
      <c r="F22" s="80">
        <v>1477.76</v>
      </c>
      <c r="G22" s="80">
        <v>419803.01</v>
      </c>
      <c r="H22" s="80">
        <v>3854.73</v>
      </c>
      <c r="I22" s="80">
        <v>857.11</v>
      </c>
      <c r="J22" s="80">
        <v>22651.13</v>
      </c>
      <c r="K22" s="80">
        <v>3594.13</v>
      </c>
      <c r="L22" s="80">
        <v>782.55</v>
      </c>
      <c r="M22" s="80">
        <v>3583.51</v>
      </c>
      <c r="N22" s="80">
        <v>418346.79</v>
      </c>
      <c r="O22" s="80">
        <v>931.67</v>
      </c>
      <c r="P22" s="80">
        <v>708</v>
      </c>
    </row>
    <row r="23" spans="2:16" s="1" customFormat="1" ht="27.75" customHeight="1" x14ac:dyDescent="0.25">
      <c r="B23" s="54"/>
      <c r="C23" s="64" t="s">
        <v>85</v>
      </c>
      <c r="D23" s="80">
        <f t="shared" si="2"/>
        <v>135420.20000000001</v>
      </c>
      <c r="E23" s="80">
        <v>343.35</v>
      </c>
      <c r="F23" s="80">
        <v>22643.35</v>
      </c>
      <c r="G23" s="80">
        <v>343.35</v>
      </c>
      <c r="H23" s="80">
        <v>22143.35</v>
      </c>
      <c r="I23" s="80">
        <v>343.35</v>
      </c>
      <c r="J23" s="80">
        <v>22143.35</v>
      </c>
      <c r="K23" s="80">
        <v>343.35</v>
      </c>
      <c r="L23" s="80">
        <v>22143.35</v>
      </c>
      <c r="M23" s="80">
        <v>343.35</v>
      </c>
      <c r="N23" s="80">
        <v>22143.35</v>
      </c>
      <c r="O23" s="80">
        <v>343.35</v>
      </c>
      <c r="P23" s="80">
        <v>22143.35</v>
      </c>
    </row>
    <row r="24" spans="2:16" s="1" customFormat="1" ht="21.75" customHeight="1" x14ac:dyDescent="0.25">
      <c r="B24" s="54"/>
      <c r="C24" s="62" t="s">
        <v>86</v>
      </c>
      <c r="D24" s="80">
        <f t="shared" si="2"/>
        <v>734336.59999999986</v>
      </c>
      <c r="E24" s="80">
        <v>79549.75</v>
      </c>
      <c r="F24" s="80">
        <v>65478.68</v>
      </c>
      <c r="G24" s="80">
        <v>65478.68</v>
      </c>
      <c r="H24" s="80">
        <v>65478.68</v>
      </c>
      <c r="I24" s="80">
        <v>65478.68</v>
      </c>
      <c r="J24" s="80">
        <v>65478.68</v>
      </c>
      <c r="K24" s="80">
        <v>65478.69</v>
      </c>
      <c r="L24" s="80">
        <v>65478.69</v>
      </c>
      <c r="M24" s="80">
        <v>65478.69</v>
      </c>
      <c r="N24" s="80">
        <v>65478.69</v>
      </c>
      <c r="O24" s="80">
        <v>65478.69</v>
      </c>
      <c r="P24" s="80">
        <v>0</v>
      </c>
    </row>
    <row r="25" spans="2:16" s="1" customFormat="1" ht="27.75" customHeight="1" x14ac:dyDescent="0.25">
      <c r="B25" s="54"/>
      <c r="C25" s="64" t="s">
        <v>162</v>
      </c>
      <c r="D25" s="80">
        <f t="shared" si="2"/>
        <v>203343.85000000003</v>
      </c>
      <c r="E25" s="80">
        <v>2003.23</v>
      </c>
      <c r="F25" s="80">
        <v>15003.32</v>
      </c>
      <c r="G25" s="80">
        <v>9313.09</v>
      </c>
      <c r="H25" s="80">
        <v>157315.1</v>
      </c>
      <c r="I25" s="80">
        <v>207.19</v>
      </c>
      <c r="J25" s="80">
        <v>2364.17</v>
      </c>
      <c r="K25" s="80">
        <v>12166.57</v>
      </c>
      <c r="L25" s="80">
        <v>4315.1000000000004</v>
      </c>
      <c r="M25" s="80">
        <v>356.82</v>
      </c>
      <c r="N25" s="80">
        <v>46.04</v>
      </c>
      <c r="O25" s="80">
        <v>138.12</v>
      </c>
      <c r="P25" s="80">
        <v>115.1</v>
      </c>
    </row>
    <row r="26" spans="2:16" s="1" customFormat="1" ht="21.75" customHeight="1" x14ac:dyDescent="0.25">
      <c r="B26" s="54"/>
      <c r="C26" s="81" t="s">
        <v>232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</row>
    <row r="27" spans="2:16" s="1" customFormat="1" ht="21.75" customHeight="1" x14ac:dyDescent="0.25">
      <c r="B27" s="54"/>
      <c r="C27" s="62" t="s">
        <v>163</v>
      </c>
      <c r="D27" s="80">
        <f t="shared" si="2"/>
        <v>1620172</v>
      </c>
      <c r="E27" s="80">
        <v>60000</v>
      </c>
      <c r="F27" s="80">
        <v>286890</v>
      </c>
      <c r="G27" s="80">
        <v>217150</v>
      </c>
      <c r="H27" s="80">
        <v>52700</v>
      </c>
      <c r="I27" s="80">
        <v>133000</v>
      </c>
      <c r="J27" s="80">
        <v>294950</v>
      </c>
      <c r="K27" s="80">
        <v>51500</v>
      </c>
      <c r="L27" s="80">
        <v>51500</v>
      </c>
      <c r="M27" s="80">
        <v>4000</v>
      </c>
      <c r="N27" s="80">
        <v>54122</v>
      </c>
      <c r="O27" s="80">
        <v>344860</v>
      </c>
      <c r="P27" s="80">
        <v>69500</v>
      </c>
    </row>
    <row r="28" spans="2:16" s="1" customFormat="1" ht="21.75" customHeight="1" x14ac:dyDescent="0.25">
      <c r="B28" s="54" t="s">
        <v>88</v>
      </c>
      <c r="C28" s="61"/>
      <c r="D28" s="78">
        <f>SUM(E28:P28)</f>
        <v>95187899.030000001</v>
      </c>
      <c r="E28" s="78">
        <f t="shared" ref="E28:O28" si="4">SUM(E29:E37)</f>
        <v>6317110.2599999998</v>
      </c>
      <c r="F28" s="78">
        <f t="shared" si="4"/>
        <v>12681624.239999998</v>
      </c>
      <c r="G28" s="78">
        <f t="shared" si="4"/>
        <v>10949549.300000001</v>
      </c>
      <c r="H28" s="78">
        <f t="shared" si="4"/>
        <v>8096040.46</v>
      </c>
      <c r="I28" s="78">
        <f t="shared" si="4"/>
        <v>9530886.5599999987</v>
      </c>
      <c r="J28" s="78">
        <f t="shared" si="4"/>
        <v>7049899.2000000002</v>
      </c>
      <c r="K28" s="78">
        <f t="shared" si="4"/>
        <v>6404562.3600000003</v>
      </c>
      <c r="L28" s="78">
        <f t="shared" si="4"/>
        <v>5657761.3399999999</v>
      </c>
      <c r="M28" s="78">
        <f t="shared" si="4"/>
        <v>7275079.7399999993</v>
      </c>
      <c r="N28" s="78">
        <f t="shared" si="4"/>
        <v>6437019.2200000007</v>
      </c>
      <c r="O28" s="78">
        <f t="shared" si="4"/>
        <v>5812354.0700000003</v>
      </c>
      <c r="P28" s="78">
        <f>SUM(P29:P37)</f>
        <v>8976012.2799999993</v>
      </c>
    </row>
    <row r="29" spans="2:16" s="1" customFormat="1" ht="21.75" customHeight="1" x14ac:dyDescent="0.25">
      <c r="B29" s="54"/>
      <c r="C29" s="61" t="s">
        <v>89</v>
      </c>
      <c r="D29" s="80">
        <f t="shared" si="2"/>
        <v>10543275.16</v>
      </c>
      <c r="E29" s="80">
        <v>830223</v>
      </c>
      <c r="F29" s="80">
        <v>1047871.46</v>
      </c>
      <c r="G29" s="80">
        <v>833509.04</v>
      </c>
      <c r="H29" s="80">
        <v>816593.66</v>
      </c>
      <c r="I29" s="80">
        <v>1090760.77</v>
      </c>
      <c r="J29" s="80">
        <v>979787.18</v>
      </c>
      <c r="K29" s="80">
        <v>832035.73</v>
      </c>
      <c r="L29" s="80">
        <v>812025.72</v>
      </c>
      <c r="M29" s="80">
        <v>833001.75</v>
      </c>
      <c r="N29" s="80">
        <v>815390.14</v>
      </c>
      <c r="O29" s="80">
        <v>836944.8</v>
      </c>
      <c r="P29" s="80">
        <v>815131.91</v>
      </c>
    </row>
    <row r="30" spans="2:16" s="1" customFormat="1" ht="21.75" customHeight="1" x14ac:dyDescent="0.25">
      <c r="B30" s="54"/>
      <c r="C30" s="61" t="s">
        <v>90</v>
      </c>
      <c r="D30" s="80">
        <f t="shared" si="2"/>
        <v>2041157.6</v>
      </c>
      <c r="E30" s="80">
        <v>17076</v>
      </c>
      <c r="F30" s="80">
        <v>17076</v>
      </c>
      <c r="G30" s="80">
        <v>196076</v>
      </c>
      <c r="H30" s="80">
        <v>196076</v>
      </c>
      <c r="I30" s="80">
        <v>196076</v>
      </c>
      <c r="J30" s="80">
        <v>196076</v>
      </c>
      <c r="K30" s="80">
        <v>196076</v>
      </c>
      <c r="L30" s="80">
        <v>196076</v>
      </c>
      <c r="M30" s="80">
        <v>223397.6</v>
      </c>
      <c r="N30" s="80">
        <v>232076</v>
      </c>
      <c r="O30" s="80">
        <v>196076</v>
      </c>
      <c r="P30" s="80">
        <v>179000</v>
      </c>
    </row>
    <row r="31" spans="2:16" s="1" customFormat="1" ht="27.75" customHeight="1" x14ac:dyDescent="0.25">
      <c r="B31" s="54"/>
      <c r="C31" s="64" t="s">
        <v>91</v>
      </c>
      <c r="D31" s="80">
        <f t="shared" si="2"/>
        <v>37594055.769999996</v>
      </c>
      <c r="E31" s="80">
        <v>3418577.77</v>
      </c>
      <c r="F31" s="80">
        <v>4100232.13</v>
      </c>
      <c r="G31" s="80">
        <v>4869010.7300000004</v>
      </c>
      <c r="H31" s="80">
        <v>3836748.54</v>
      </c>
      <c r="I31" s="80">
        <v>3117608.54</v>
      </c>
      <c r="J31" s="80">
        <v>3143381.77</v>
      </c>
      <c r="K31" s="80">
        <v>2274377.77</v>
      </c>
      <c r="L31" s="80">
        <v>2104783.7599999998</v>
      </c>
      <c r="M31" s="80">
        <v>2402387.7599999998</v>
      </c>
      <c r="N31" s="80">
        <v>2520219.25</v>
      </c>
      <c r="O31" s="80">
        <v>2395919.2400000002</v>
      </c>
      <c r="P31" s="80">
        <v>3410808.51</v>
      </c>
    </row>
    <row r="32" spans="2:16" s="1" customFormat="1" ht="25.5" customHeight="1" x14ac:dyDescent="0.25">
      <c r="B32" s="54"/>
      <c r="C32" s="62" t="s">
        <v>92</v>
      </c>
      <c r="D32" s="80">
        <f t="shared" si="2"/>
        <v>4777275</v>
      </c>
      <c r="E32" s="80">
        <v>35510</v>
      </c>
      <c r="F32" s="80">
        <v>3561665</v>
      </c>
      <c r="G32" s="80">
        <v>35510</v>
      </c>
      <c r="H32" s="80">
        <v>35510</v>
      </c>
      <c r="I32" s="80">
        <v>35510</v>
      </c>
      <c r="J32" s="80">
        <v>255510</v>
      </c>
      <c r="K32" s="80">
        <v>640510</v>
      </c>
      <c r="L32" s="80">
        <v>35510</v>
      </c>
      <c r="M32" s="80">
        <v>35510</v>
      </c>
      <c r="N32" s="80">
        <v>35510</v>
      </c>
      <c r="O32" s="80">
        <v>35510</v>
      </c>
      <c r="P32" s="80">
        <v>35510</v>
      </c>
    </row>
    <row r="33" spans="2:16" s="1" customFormat="1" ht="28.5" customHeight="1" x14ac:dyDescent="0.25">
      <c r="B33" s="54"/>
      <c r="C33" s="64" t="s">
        <v>93</v>
      </c>
      <c r="D33" s="80">
        <f t="shared" si="2"/>
        <v>12256033.039999999</v>
      </c>
      <c r="E33" s="80">
        <v>592667.67000000004</v>
      </c>
      <c r="F33" s="80">
        <v>1100681.67</v>
      </c>
      <c r="G33" s="80">
        <v>1039805.67</v>
      </c>
      <c r="H33" s="80">
        <v>1253719.67</v>
      </c>
      <c r="I33" s="80">
        <v>3217993.67</v>
      </c>
      <c r="J33" s="80">
        <v>633194.67000000004</v>
      </c>
      <c r="K33" s="80">
        <v>926480.67</v>
      </c>
      <c r="L33" s="80">
        <v>741913.67</v>
      </c>
      <c r="M33" s="80">
        <v>678480.67</v>
      </c>
      <c r="N33" s="80">
        <v>915519.67</v>
      </c>
      <c r="O33" s="80">
        <v>660180.67000000004</v>
      </c>
      <c r="P33" s="80">
        <v>495394.67</v>
      </c>
    </row>
    <row r="34" spans="2:16" s="1" customFormat="1" ht="21" customHeight="1" x14ac:dyDescent="0.25">
      <c r="B34" s="54"/>
      <c r="C34" s="64" t="s">
        <v>164</v>
      </c>
      <c r="D34" s="80">
        <f t="shared" si="2"/>
        <v>5257100</v>
      </c>
      <c r="E34" s="80">
        <v>125400</v>
      </c>
      <c r="F34" s="80">
        <v>1291600</v>
      </c>
      <c r="G34" s="80">
        <v>2115000</v>
      </c>
      <c r="H34" s="80">
        <v>258500</v>
      </c>
      <c r="I34" s="80">
        <v>258500</v>
      </c>
      <c r="J34" s="80">
        <v>215000</v>
      </c>
      <c r="K34" s="80">
        <v>215000</v>
      </c>
      <c r="L34" s="80">
        <v>145900</v>
      </c>
      <c r="M34" s="80">
        <v>189400</v>
      </c>
      <c r="N34" s="80">
        <v>189400</v>
      </c>
      <c r="O34" s="80">
        <v>145900</v>
      </c>
      <c r="P34" s="80">
        <v>107500</v>
      </c>
    </row>
    <row r="35" spans="2:16" s="1" customFormat="1" ht="21.75" customHeight="1" x14ac:dyDescent="0.25">
      <c r="B35" s="54"/>
      <c r="C35" s="61" t="s">
        <v>165</v>
      </c>
      <c r="D35" s="80">
        <f t="shared" si="2"/>
        <v>5275658</v>
      </c>
      <c r="E35" s="80">
        <v>310540</v>
      </c>
      <c r="F35" s="80">
        <v>550710</v>
      </c>
      <c r="G35" s="80">
        <v>379320</v>
      </c>
      <c r="H35" s="80">
        <v>537260</v>
      </c>
      <c r="I35" s="80">
        <v>431260</v>
      </c>
      <c r="J35" s="80">
        <v>511080</v>
      </c>
      <c r="K35" s="80">
        <v>311170</v>
      </c>
      <c r="L35" s="80">
        <v>553900</v>
      </c>
      <c r="M35" s="80">
        <v>375518</v>
      </c>
      <c r="N35" s="80">
        <v>524850</v>
      </c>
      <c r="O35" s="80">
        <v>476440</v>
      </c>
      <c r="P35" s="80">
        <v>313610</v>
      </c>
    </row>
    <row r="36" spans="2:16" s="1" customFormat="1" ht="21.75" customHeight="1" x14ac:dyDescent="0.25">
      <c r="B36" s="54"/>
      <c r="C36" s="61" t="s">
        <v>96</v>
      </c>
      <c r="D36" s="80">
        <f t="shared" si="2"/>
        <v>6021978.3500000006</v>
      </c>
      <c r="E36" s="80">
        <v>131400</v>
      </c>
      <c r="F36" s="80">
        <v>140236.37</v>
      </c>
      <c r="G36" s="80">
        <v>405526.25</v>
      </c>
      <c r="H36" s="80">
        <v>249436.37</v>
      </c>
      <c r="I36" s="80">
        <v>287036.37</v>
      </c>
      <c r="J36" s="80">
        <v>204928.37</v>
      </c>
      <c r="K36" s="80">
        <v>146036.37</v>
      </c>
      <c r="L36" s="80">
        <v>178236.37</v>
      </c>
      <c r="M36" s="80">
        <v>1570901.97</v>
      </c>
      <c r="N36" s="80">
        <v>298967.17</v>
      </c>
      <c r="O36" s="80">
        <v>197036.37</v>
      </c>
      <c r="P36" s="80">
        <v>2212236.37</v>
      </c>
    </row>
    <row r="37" spans="2:16" s="1" customFormat="1" ht="21.75" customHeight="1" x14ac:dyDescent="0.25">
      <c r="B37" s="54"/>
      <c r="C37" s="61" t="s">
        <v>97</v>
      </c>
      <c r="D37" s="80">
        <f t="shared" si="2"/>
        <v>11421366.110000001</v>
      </c>
      <c r="E37" s="80">
        <v>855715.82</v>
      </c>
      <c r="F37" s="80">
        <v>871551.61</v>
      </c>
      <c r="G37" s="80">
        <v>1075791.6100000001</v>
      </c>
      <c r="H37" s="80">
        <v>912196.22</v>
      </c>
      <c r="I37" s="80">
        <v>896141.21</v>
      </c>
      <c r="J37" s="80">
        <v>910941.21</v>
      </c>
      <c r="K37" s="80">
        <v>862875.82</v>
      </c>
      <c r="L37" s="80">
        <v>889415.82</v>
      </c>
      <c r="M37" s="80">
        <v>966481.99</v>
      </c>
      <c r="N37" s="80">
        <v>905086.99</v>
      </c>
      <c r="O37" s="80">
        <v>868346.99</v>
      </c>
      <c r="P37" s="80">
        <v>1406820.82</v>
      </c>
    </row>
    <row r="38" spans="2:16" s="1" customFormat="1" ht="21" customHeight="1" x14ac:dyDescent="0.25">
      <c r="B38" s="159" t="s">
        <v>64</v>
      </c>
      <c r="C38" s="160"/>
      <c r="D38" s="80">
        <f t="shared" si="2"/>
        <v>278999610.18999994</v>
      </c>
      <c r="E38" s="80">
        <f>SUM(E39:E48)</f>
        <v>23249967.510000002</v>
      </c>
      <c r="F38" s="80">
        <f t="shared" ref="F38:P38" si="5">SUM(F39:F48)</f>
        <v>23249967.510000002</v>
      </c>
      <c r="G38" s="80">
        <f t="shared" si="5"/>
        <v>23249967.510000002</v>
      </c>
      <c r="H38" s="80">
        <f t="shared" si="5"/>
        <v>23249967.510000002</v>
      </c>
      <c r="I38" s="80">
        <f t="shared" si="5"/>
        <v>23249967.510000002</v>
      </c>
      <c r="J38" s="80">
        <f t="shared" si="5"/>
        <v>23249967.510000002</v>
      </c>
      <c r="K38" s="80">
        <f t="shared" si="5"/>
        <v>23249967.510000002</v>
      </c>
      <c r="L38" s="80">
        <f t="shared" si="5"/>
        <v>23249967.510000002</v>
      </c>
      <c r="M38" s="80">
        <f t="shared" si="5"/>
        <v>23249967.510000002</v>
      </c>
      <c r="N38" s="80">
        <f t="shared" si="5"/>
        <v>23249967.510000002</v>
      </c>
      <c r="O38" s="80">
        <f t="shared" si="5"/>
        <v>23249967.510000002</v>
      </c>
      <c r="P38" s="80">
        <f t="shared" si="5"/>
        <v>23249967.579999998</v>
      </c>
    </row>
    <row r="39" spans="2:16" s="1" customFormat="1" ht="21.75" customHeight="1" x14ac:dyDescent="0.25">
      <c r="B39" s="54"/>
      <c r="C39" s="64" t="s">
        <v>166</v>
      </c>
      <c r="D39" s="80">
        <f t="shared" si="2"/>
        <v>278999610.18999994</v>
      </c>
      <c r="E39" s="80">
        <v>23249967.510000002</v>
      </c>
      <c r="F39" s="80">
        <v>23249967.510000002</v>
      </c>
      <c r="G39" s="80">
        <v>23249967.510000002</v>
      </c>
      <c r="H39" s="80">
        <v>23249967.510000002</v>
      </c>
      <c r="I39" s="80">
        <v>23249967.510000002</v>
      </c>
      <c r="J39" s="80">
        <v>23249967.510000002</v>
      </c>
      <c r="K39" s="80">
        <v>23249967.510000002</v>
      </c>
      <c r="L39" s="80">
        <v>23249967.510000002</v>
      </c>
      <c r="M39" s="80">
        <v>23249967.510000002</v>
      </c>
      <c r="N39" s="80">
        <v>23249967.510000002</v>
      </c>
      <c r="O39" s="80">
        <v>23249967.510000002</v>
      </c>
      <c r="P39" s="80">
        <v>23249967.579999998</v>
      </c>
    </row>
    <row r="40" spans="2:16" s="1" customFormat="1" ht="21.75" customHeight="1" x14ac:dyDescent="0.25">
      <c r="B40" s="54"/>
      <c r="C40" s="81" t="s">
        <v>166</v>
      </c>
      <c r="D40" s="80">
        <f t="shared" si="2"/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</row>
    <row r="41" spans="2:16" s="1" customFormat="1" ht="21" customHeight="1" x14ac:dyDescent="0.25">
      <c r="B41" s="54"/>
      <c r="C41" s="81" t="s">
        <v>65</v>
      </c>
      <c r="D41" s="80">
        <f t="shared" si="2"/>
        <v>0</v>
      </c>
      <c r="E41" s="80">
        <f t="shared" ref="E41:E48" si="6">SUM(F41:Q41)</f>
        <v>0</v>
      </c>
      <c r="F41" s="80">
        <f t="shared" ref="F41:F48" si="7">SUM(G41:R41)</f>
        <v>0</v>
      </c>
      <c r="G41" s="80">
        <f t="shared" ref="G41:G48" si="8">SUM(H41:S41)</f>
        <v>0</v>
      </c>
      <c r="H41" s="80">
        <f t="shared" ref="H41:H48" si="9">SUM(I41:T41)</f>
        <v>0</v>
      </c>
      <c r="I41" s="80">
        <f t="shared" ref="I41:I48" si="10">SUM(J41:U41)</f>
        <v>0</v>
      </c>
      <c r="J41" s="80">
        <f t="shared" ref="J41:J48" si="11">SUM(K41:V41)</f>
        <v>0</v>
      </c>
      <c r="K41" s="80">
        <f t="shared" ref="K41:K48" si="12">SUM(L41:W41)</f>
        <v>0</v>
      </c>
      <c r="L41" s="80">
        <f t="shared" ref="L41:L48" si="13">SUM(M41:X41)</f>
        <v>0</v>
      </c>
      <c r="M41" s="80">
        <f t="shared" ref="M41:M48" si="14">SUM(N41:Y41)</f>
        <v>0</v>
      </c>
      <c r="N41" s="80">
        <f t="shared" ref="N41:N48" si="15">SUM(O41:Z41)</f>
        <v>0</v>
      </c>
      <c r="O41" s="80">
        <f t="shared" ref="O41:O48" si="16">SUM(P41:AA41)</f>
        <v>0</v>
      </c>
      <c r="P41" s="80">
        <f t="shared" ref="P41:P48" si="17">SUM(Q41:AB41)</f>
        <v>0</v>
      </c>
    </row>
    <row r="42" spans="2:16" s="1" customFormat="1" ht="21.75" customHeight="1" x14ac:dyDescent="0.25">
      <c r="B42" s="54"/>
      <c r="C42" s="61" t="s">
        <v>66</v>
      </c>
      <c r="D42" s="80">
        <f t="shared" si="2"/>
        <v>0</v>
      </c>
      <c r="E42" s="80">
        <f t="shared" si="6"/>
        <v>0</v>
      </c>
      <c r="F42" s="80">
        <f t="shared" si="7"/>
        <v>0</v>
      </c>
      <c r="G42" s="80">
        <f t="shared" si="8"/>
        <v>0</v>
      </c>
      <c r="H42" s="80">
        <f t="shared" si="9"/>
        <v>0</v>
      </c>
      <c r="I42" s="80">
        <f t="shared" si="10"/>
        <v>0</v>
      </c>
      <c r="J42" s="80">
        <f t="shared" si="11"/>
        <v>0</v>
      </c>
      <c r="K42" s="80">
        <f t="shared" si="12"/>
        <v>0</v>
      </c>
      <c r="L42" s="80">
        <f t="shared" si="13"/>
        <v>0</v>
      </c>
      <c r="M42" s="80">
        <f t="shared" si="14"/>
        <v>0</v>
      </c>
      <c r="N42" s="80">
        <f t="shared" si="15"/>
        <v>0</v>
      </c>
      <c r="O42" s="80">
        <f t="shared" si="16"/>
        <v>0</v>
      </c>
      <c r="P42" s="80">
        <f t="shared" si="17"/>
        <v>0</v>
      </c>
    </row>
    <row r="43" spans="2:16" s="1" customFormat="1" ht="21.75" customHeight="1" x14ac:dyDescent="0.25">
      <c r="B43" s="54"/>
      <c r="C43" s="61" t="s">
        <v>67</v>
      </c>
      <c r="D43" s="80">
        <f t="shared" si="2"/>
        <v>0</v>
      </c>
      <c r="E43" s="80">
        <f t="shared" si="6"/>
        <v>0</v>
      </c>
      <c r="F43" s="80">
        <f t="shared" si="7"/>
        <v>0</v>
      </c>
      <c r="G43" s="80">
        <f t="shared" si="8"/>
        <v>0</v>
      </c>
      <c r="H43" s="80">
        <f t="shared" si="9"/>
        <v>0</v>
      </c>
      <c r="I43" s="80">
        <f t="shared" si="10"/>
        <v>0</v>
      </c>
      <c r="J43" s="80">
        <f t="shared" si="11"/>
        <v>0</v>
      </c>
      <c r="K43" s="80">
        <f t="shared" si="12"/>
        <v>0</v>
      </c>
      <c r="L43" s="80">
        <f t="shared" si="13"/>
        <v>0</v>
      </c>
      <c r="M43" s="80">
        <f t="shared" si="14"/>
        <v>0</v>
      </c>
      <c r="N43" s="80">
        <f t="shared" si="15"/>
        <v>0</v>
      </c>
      <c r="O43" s="80">
        <f t="shared" si="16"/>
        <v>0</v>
      </c>
      <c r="P43" s="80">
        <f t="shared" si="17"/>
        <v>0</v>
      </c>
    </row>
    <row r="44" spans="2:16" s="1" customFormat="1" ht="21.75" customHeight="1" x14ac:dyDescent="0.25">
      <c r="B44" s="54"/>
      <c r="C44" s="61" t="s">
        <v>233</v>
      </c>
      <c r="D44" s="80">
        <f t="shared" si="2"/>
        <v>0</v>
      </c>
      <c r="E44" s="80">
        <f t="shared" si="6"/>
        <v>0</v>
      </c>
      <c r="F44" s="80">
        <f t="shared" si="7"/>
        <v>0</v>
      </c>
      <c r="G44" s="80">
        <f t="shared" si="8"/>
        <v>0</v>
      </c>
      <c r="H44" s="80">
        <f t="shared" si="9"/>
        <v>0</v>
      </c>
      <c r="I44" s="80">
        <f t="shared" si="10"/>
        <v>0</v>
      </c>
      <c r="J44" s="80">
        <f t="shared" si="11"/>
        <v>0</v>
      </c>
      <c r="K44" s="80">
        <f t="shared" si="12"/>
        <v>0</v>
      </c>
      <c r="L44" s="80">
        <f t="shared" si="13"/>
        <v>0</v>
      </c>
      <c r="M44" s="80">
        <f t="shared" si="14"/>
        <v>0</v>
      </c>
      <c r="N44" s="80">
        <f t="shared" si="15"/>
        <v>0</v>
      </c>
      <c r="O44" s="80">
        <f t="shared" si="16"/>
        <v>0</v>
      </c>
      <c r="P44" s="80">
        <f t="shared" si="17"/>
        <v>0</v>
      </c>
    </row>
    <row r="45" spans="2:16" s="1" customFormat="1" ht="21" customHeight="1" x14ac:dyDescent="0.25">
      <c r="B45" s="54"/>
      <c r="C45" s="81" t="s">
        <v>234</v>
      </c>
      <c r="D45" s="80">
        <f t="shared" si="2"/>
        <v>0</v>
      </c>
      <c r="E45" s="80">
        <f t="shared" si="6"/>
        <v>0</v>
      </c>
      <c r="F45" s="80">
        <f t="shared" si="7"/>
        <v>0</v>
      </c>
      <c r="G45" s="80">
        <f t="shared" si="8"/>
        <v>0</v>
      </c>
      <c r="H45" s="80">
        <f t="shared" si="9"/>
        <v>0</v>
      </c>
      <c r="I45" s="80">
        <f t="shared" si="10"/>
        <v>0</v>
      </c>
      <c r="J45" s="80">
        <f t="shared" si="11"/>
        <v>0</v>
      </c>
      <c r="K45" s="80">
        <f t="shared" si="12"/>
        <v>0</v>
      </c>
      <c r="L45" s="80">
        <f t="shared" si="13"/>
        <v>0</v>
      </c>
      <c r="M45" s="80">
        <f t="shared" si="14"/>
        <v>0</v>
      </c>
      <c r="N45" s="80">
        <f t="shared" si="15"/>
        <v>0</v>
      </c>
      <c r="O45" s="80">
        <f t="shared" si="16"/>
        <v>0</v>
      </c>
      <c r="P45" s="80">
        <f t="shared" si="17"/>
        <v>0</v>
      </c>
    </row>
    <row r="46" spans="2:16" s="1" customFormat="1" ht="21.75" customHeight="1" x14ac:dyDescent="0.25">
      <c r="B46" s="54"/>
      <c r="C46" s="61" t="s">
        <v>235</v>
      </c>
      <c r="D46" s="80">
        <f t="shared" si="2"/>
        <v>0</v>
      </c>
      <c r="E46" s="80">
        <f t="shared" si="6"/>
        <v>0</v>
      </c>
      <c r="F46" s="80">
        <f t="shared" si="7"/>
        <v>0</v>
      </c>
      <c r="G46" s="80">
        <f t="shared" si="8"/>
        <v>0</v>
      </c>
      <c r="H46" s="80">
        <f t="shared" si="9"/>
        <v>0</v>
      </c>
      <c r="I46" s="80">
        <f t="shared" si="10"/>
        <v>0</v>
      </c>
      <c r="J46" s="80">
        <f t="shared" si="11"/>
        <v>0</v>
      </c>
      <c r="K46" s="80">
        <f t="shared" si="12"/>
        <v>0</v>
      </c>
      <c r="L46" s="80">
        <f t="shared" si="13"/>
        <v>0</v>
      </c>
      <c r="M46" s="80">
        <f t="shared" si="14"/>
        <v>0</v>
      </c>
      <c r="N46" s="80">
        <f t="shared" si="15"/>
        <v>0</v>
      </c>
      <c r="O46" s="80">
        <f t="shared" si="16"/>
        <v>0</v>
      </c>
      <c r="P46" s="80">
        <f t="shared" si="17"/>
        <v>0</v>
      </c>
    </row>
    <row r="47" spans="2:16" s="1" customFormat="1" ht="21.75" customHeight="1" x14ac:dyDescent="0.25">
      <c r="B47" s="54"/>
      <c r="C47" s="61" t="s">
        <v>101</v>
      </c>
      <c r="D47" s="80">
        <f t="shared" si="2"/>
        <v>0</v>
      </c>
      <c r="E47" s="80">
        <f t="shared" si="6"/>
        <v>0</v>
      </c>
      <c r="F47" s="80">
        <f t="shared" si="7"/>
        <v>0</v>
      </c>
      <c r="G47" s="80">
        <f t="shared" si="8"/>
        <v>0</v>
      </c>
      <c r="H47" s="80">
        <f t="shared" si="9"/>
        <v>0</v>
      </c>
      <c r="I47" s="80">
        <f t="shared" si="10"/>
        <v>0</v>
      </c>
      <c r="J47" s="80">
        <f t="shared" si="11"/>
        <v>0</v>
      </c>
      <c r="K47" s="80">
        <f t="shared" si="12"/>
        <v>0</v>
      </c>
      <c r="L47" s="80">
        <f t="shared" si="13"/>
        <v>0</v>
      </c>
      <c r="M47" s="80">
        <f t="shared" si="14"/>
        <v>0</v>
      </c>
      <c r="N47" s="80">
        <f t="shared" si="15"/>
        <v>0</v>
      </c>
      <c r="O47" s="80">
        <f t="shared" si="16"/>
        <v>0</v>
      </c>
      <c r="P47" s="80">
        <f t="shared" si="17"/>
        <v>0</v>
      </c>
    </row>
    <row r="48" spans="2:16" s="1" customFormat="1" ht="21.75" customHeight="1" x14ac:dyDescent="0.25">
      <c r="B48" s="54"/>
      <c r="C48" s="61" t="s">
        <v>102</v>
      </c>
      <c r="D48" s="80">
        <f t="shared" si="2"/>
        <v>0</v>
      </c>
      <c r="E48" s="80">
        <f t="shared" si="6"/>
        <v>0</v>
      </c>
      <c r="F48" s="80">
        <f t="shared" si="7"/>
        <v>0</v>
      </c>
      <c r="G48" s="80">
        <f t="shared" si="8"/>
        <v>0</v>
      </c>
      <c r="H48" s="80">
        <f t="shared" si="9"/>
        <v>0</v>
      </c>
      <c r="I48" s="80">
        <f t="shared" si="10"/>
        <v>0</v>
      </c>
      <c r="J48" s="80">
        <f t="shared" si="11"/>
        <v>0</v>
      </c>
      <c r="K48" s="80">
        <f t="shared" si="12"/>
        <v>0</v>
      </c>
      <c r="L48" s="80">
        <f t="shared" si="13"/>
        <v>0</v>
      </c>
      <c r="M48" s="80">
        <f t="shared" si="14"/>
        <v>0</v>
      </c>
      <c r="N48" s="80">
        <f t="shared" si="15"/>
        <v>0</v>
      </c>
      <c r="O48" s="80">
        <f t="shared" si="16"/>
        <v>0</v>
      </c>
      <c r="P48" s="80">
        <f t="shared" si="17"/>
        <v>0</v>
      </c>
    </row>
    <row r="49" spans="2:16" s="1" customFormat="1" ht="21.75" customHeight="1" x14ac:dyDescent="0.25">
      <c r="B49" s="54" t="s">
        <v>167</v>
      </c>
      <c r="C49" s="61"/>
      <c r="D49" s="78">
        <f t="shared" ref="D49:P49" si="18">SUM(D50:D53)</f>
        <v>9506400</v>
      </c>
      <c r="E49" s="78">
        <f t="shared" si="18"/>
        <v>1854000</v>
      </c>
      <c r="F49" s="78">
        <f t="shared" si="18"/>
        <v>7111900</v>
      </c>
      <c r="G49" s="78">
        <f t="shared" si="18"/>
        <v>433000</v>
      </c>
      <c r="H49" s="78">
        <f t="shared" si="18"/>
        <v>0</v>
      </c>
      <c r="I49" s="78">
        <f t="shared" si="18"/>
        <v>25000</v>
      </c>
      <c r="J49" s="78">
        <f t="shared" si="18"/>
        <v>82500</v>
      </c>
      <c r="K49" s="78">
        <f t="shared" si="18"/>
        <v>0</v>
      </c>
      <c r="L49" s="78">
        <f t="shared" si="18"/>
        <v>0</v>
      </c>
      <c r="M49" s="78">
        <f t="shared" si="18"/>
        <v>0</v>
      </c>
      <c r="N49" s="78">
        <f t="shared" si="18"/>
        <v>0</v>
      </c>
      <c r="O49" s="78">
        <f t="shared" si="18"/>
        <v>0</v>
      </c>
      <c r="P49" s="78">
        <f t="shared" si="18"/>
        <v>0</v>
      </c>
    </row>
    <row r="50" spans="2:16" s="1" customFormat="1" ht="21.75" customHeight="1" x14ac:dyDescent="0.25">
      <c r="B50" s="54"/>
      <c r="C50" s="61" t="s">
        <v>168</v>
      </c>
      <c r="D50" s="80">
        <f t="shared" si="2"/>
        <v>9358400</v>
      </c>
      <c r="E50" s="80">
        <v>1854000</v>
      </c>
      <c r="F50" s="80">
        <v>6991900</v>
      </c>
      <c r="G50" s="80">
        <v>405000</v>
      </c>
      <c r="H50" s="80">
        <v>0</v>
      </c>
      <c r="I50" s="80">
        <v>25000</v>
      </c>
      <c r="J50" s="80">
        <v>82500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</row>
    <row r="51" spans="2:16" s="1" customFormat="1" ht="21.75" customHeight="1" x14ac:dyDescent="0.25">
      <c r="B51" s="54"/>
      <c r="C51" s="64" t="s">
        <v>195</v>
      </c>
      <c r="D51" s="80">
        <f t="shared" si="2"/>
        <v>130000</v>
      </c>
      <c r="E51" s="80">
        <v>0</v>
      </c>
      <c r="F51" s="80">
        <v>120000</v>
      </c>
      <c r="G51" s="80">
        <v>10000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</row>
    <row r="52" spans="2:16" s="1" customFormat="1" ht="22.5" customHeight="1" x14ac:dyDescent="0.25">
      <c r="B52" s="54"/>
      <c r="C52" s="64" t="s">
        <v>103</v>
      </c>
      <c r="D52" s="80">
        <f t="shared" si="2"/>
        <v>18000</v>
      </c>
      <c r="E52" s="80">
        <v>0</v>
      </c>
      <c r="F52" s="80">
        <v>0</v>
      </c>
      <c r="G52" s="80">
        <v>18000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</row>
    <row r="53" spans="2:16" s="1" customFormat="1" ht="21.75" customHeight="1" x14ac:dyDescent="0.25">
      <c r="B53" s="54"/>
      <c r="C53" s="61" t="s">
        <v>104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</row>
    <row r="54" spans="2:16" s="1" customFormat="1" ht="21.75" customHeight="1" x14ac:dyDescent="0.25">
      <c r="B54" s="54"/>
      <c r="C54" s="61" t="s">
        <v>236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</row>
    <row r="55" spans="2:16" s="1" customFormat="1" ht="22.5" customHeight="1" x14ac:dyDescent="0.25">
      <c r="B55" s="54"/>
      <c r="C55" s="81" t="s">
        <v>106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</row>
    <row r="56" spans="2:16" s="1" customFormat="1" ht="21.75" customHeight="1" x14ac:dyDescent="0.25">
      <c r="B56" s="54"/>
      <c r="C56" s="61" t="s">
        <v>237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</row>
    <row r="57" spans="2:16" s="1" customFormat="1" ht="21.75" customHeight="1" x14ac:dyDescent="0.25">
      <c r="B57" s="54"/>
      <c r="C57" s="61" t="s">
        <v>108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</row>
    <row r="58" spans="2:16" s="1" customFormat="1" ht="21.75" customHeight="1" x14ac:dyDescent="0.25">
      <c r="B58" s="54"/>
      <c r="C58" s="61" t="s">
        <v>109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</row>
    <row r="59" spans="2:16" s="1" customFormat="1" ht="21.75" customHeight="1" x14ac:dyDescent="0.25">
      <c r="B59" s="54" t="s">
        <v>110</v>
      </c>
      <c r="C59" s="61"/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</row>
    <row r="60" spans="2:16" s="1" customFormat="1" ht="21.75" customHeight="1" x14ac:dyDescent="0.25">
      <c r="B60" s="54"/>
      <c r="C60" s="81" t="s">
        <v>238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</row>
    <row r="61" spans="2:16" s="1" customFormat="1" ht="21.75" customHeight="1" x14ac:dyDescent="0.25">
      <c r="B61" s="54"/>
      <c r="C61" s="61" t="s">
        <v>239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</row>
    <row r="62" spans="2:16" s="1" customFormat="1" ht="21.75" customHeight="1" x14ac:dyDescent="0.25">
      <c r="B62" s="54"/>
      <c r="C62" s="81" t="s">
        <v>240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</row>
    <row r="63" spans="2:16" s="1" customFormat="1" ht="20.25" customHeight="1" x14ac:dyDescent="0.25">
      <c r="B63" s="159" t="s">
        <v>169</v>
      </c>
      <c r="C63" s="160"/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</row>
    <row r="64" spans="2:16" s="1" customFormat="1" ht="21.75" customHeight="1" x14ac:dyDescent="0.25">
      <c r="B64" s="54"/>
      <c r="C64" s="81" t="s">
        <v>114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</row>
    <row r="65" spans="2:16" s="1" customFormat="1" ht="21.75" customHeight="1" x14ac:dyDescent="0.25">
      <c r="B65" s="54"/>
      <c r="C65" s="61" t="s">
        <v>115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</row>
    <row r="66" spans="2:16" s="1" customFormat="1" ht="21.75" customHeight="1" x14ac:dyDescent="0.25">
      <c r="B66" s="54"/>
      <c r="C66" s="61" t="s">
        <v>170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</row>
    <row r="67" spans="2:16" s="1" customFormat="1" ht="21.75" customHeight="1" x14ac:dyDescent="0.25">
      <c r="B67" s="54"/>
      <c r="C67" s="61" t="s">
        <v>116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</row>
    <row r="68" spans="2:16" s="1" customFormat="1" ht="21.75" customHeight="1" x14ac:dyDescent="0.25">
      <c r="B68" s="54"/>
      <c r="C68" s="81" t="s">
        <v>117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</row>
    <row r="69" spans="2:16" s="1" customFormat="1" ht="21.75" customHeight="1" x14ac:dyDescent="0.25">
      <c r="B69" s="54"/>
      <c r="C69" s="61" t="s">
        <v>118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</row>
    <row r="70" spans="2:16" s="1" customFormat="1" ht="26.25" customHeight="1" x14ac:dyDescent="0.25">
      <c r="B70" s="54"/>
      <c r="C70" s="81" t="s">
        <v>119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</row>
    <row r="71" spans="2:16" s="1" customFormat="1" ht="21.75" customHeight="1" x14ac:dyDescent="0.25">
      <c r="B71" s="54" t="s">
        <v>61</v>
      </c>
      <c r="C71" s="61"/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</row>
    <row r="72" spans="2:16" s="1" customFormat="1" ht="21.75" customHeight="1" x14ac:dyDescent="0.25">
      <c r="B72" s="54"/>
      <c r="C72" s="61" t="s">
        <v>156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</row>
    <row r="73" spans="2:16" s="1" customFormat="1" ht="21.75" customHeight="1" x14ac:dyDescent="0.25">
      <c r="B73" s="54"/>
      <c r="C73" s="61" t="s">
        <v>62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</row>
    <row r="74" spans="2:16" s="1" customFormat="1" ht="21.75" customHeight="1" x14ac:dyDescent="0.25">
      <c r="B74" s="54"/>
      <c r="C74" s="61" t="s">
        <v>63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</row>
    <row r="75" spans="2:16" s="1" customFormat="1" ht="21.75" customHeight="1" x14ac:dyDescent="0.25">
      <c r="B75" s="54" t="s">
        <v>123</v>
      </c>
      <c r="C75" s="61"/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</row>
    <row r="76" spans="2:16" s="1" customFormat="1" ht="21.75" customHeight="1" x14ac:dyDescent="0.25">
      <c r="B76" s="54"/>
      <c r="C76" s="61" t="s">
        <v>124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</row>
    <row r="77" spans="2:16" s="1" customFormat="1" ht="21.75" customHeight="1" x14ac:dyDescent="0.25">
      <c r="B77" s="54"/>
      <c r="C77" s="61" t="s">
        <v>125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</row>
    <row r="78" spans="2:16" s="1" customFormat="1" ht="21.75" customHeight="1" x14ac:dyDescent="0.25">
      <c r="B78" s="54"/>
      <c r="C78" s="61" t="s">
        <v>126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</row>
    <row r="79" spans="2:16" s="1" customFormat="1" ht="21.75" customHeight="1" x14ac:dyDescent="0.25">
      <c r="B79" s="54"/>
      <c r="C79" s="61" t="s">
        <v>241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</row>
    <row r="80" spans="2:16" s="1" customFormat="1" ht="21.75" customHeight="1" x14ac:dyDescent="0.25">
      <c r="B80" s="54"/>
      <c r="C80" s="61" t="s">
        <v>127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</row>
    <row r="81" spans="2:16" s="1" customFormat="1" ht="21.75" customHeight="1" x14ac:dyDescent="0.25">
      <c r="B81" s="54"/>
      <c r="C81" s="61" t="s">
        <v>128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</row>
    <row r="82" spans="2:16" s="1" customFormat="1" ht="21.75" customHeight="1" x14ac:dyDescent="0.25">
      <c r="B82" s="159" t="s">
        <v>129</v>
      </c>
      <c r="C82" s="160"/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</row>
  </sheetData>
  <mergeCells count="9">
    <mergeCell ref="B82:C82"/>
    <mergeCell ref="B9:C9"/>
    <mergeCell ref="B38:C38"/>
    <mergeCell ref="B7:P7"/>
    <mergeCell ref="B2:P2"/>
    <mergeCell ref="B3:P3"/>
    <mergeCell ref="B4:P4"/>
    <mergeCell ref="B6:P6"/>
    <mergeCell ref="B63:C63"/>
  </mergeCells>
  <pageMargins left="0.11811023622047245" right="0.11811023622047245" top="0.39370078740157483" bottom="0.39370078740157483" header="0" footer="0"/>
  <pageSetup scale="80" orientation="landscape" r:id="rId1"/>
  <ignoredErrors>
    <ignoredError sqref="D18 D49" formula="1"/>
    <ignoredError sqref="E4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2"/>
  <sheetViews>
    <sheetView workbookViewId="0">
      <selection activeCell="H12" sqref="H12"/>
    </sheetView>
  </sheetViews>
  <sheetFormatPr baseColWidth="10" defaultRowHeight="15" x14ac:dyDescent="0.25"/>
  <cols>
    <col min="2" max="2" width="54.85546875" customWidth="1"/>
    <col min="3" max="3" width="47.85546875" customWidth="1"/>
  </cols>
  <sheetData>
    <row r="3" spans="2:3" ht="15.75" x14ac:dyDescent="0.25">
      <c r="B3" s="170" t="s">
        <v>264</v>
      </c>
      <c r="C3" s="170"/>
    </row>
    <row r="4" spans="2:3" x14ac:dyDescent="0.25">
      <c r="B4" t="s">
        <v>298</v>
      </c>
    </row>
    <row r="6" spans="2:3" x14ac:dyDescent="0.25">
      <c r="B6" s="99" t="s">
        <v>299</v>
      </c>
      <c r="C6" s="99" t="s">
        <v>300</v>
      </c>
    </row>
    <row r="7" spans="2:3" ht="60" x14ac:dyDescent="0.25">
      <c r="B7" s="100" t="s">
        <v>301</v>
      </c>
      <c r="C7" s="101" t="s">
        <v>315</v>
      </c>
    </row>
    <row r="8" spans="2:3" ht="30" x14ac:dyDescent="0.25">
      <c r="B8" s="100" t="s">
        <v>302</v>
      </c>
      <c r="C8" s="101" t="s">
        <v>307</v>
      </c>
    </row>
    <row r="9" spans="2:3" ht="195" x14ac:dyDescent="0.25">
      <c r="B9" s="100" t="s">
        <v>303</v>
      </c>
      <c r="C9" s="101" t="s">
        <v>317</v>
      </c>
    </row>
    <row r="10" spans="2:3" ht="90" x14ac:dyDescent="0.25">
      <c r="B10" s="100" t="s">
        <v>304</v>
      </c>
      <c r="C10" s="101" t="s">
        <v>316</v>
      </c>
    </row>
    <row r="11" spans="2:3" ht="45" x14ac:dyDescent="0.25">
      <c r="B11" s="100" t="s">
        <v>305</v>
      </c>
      <c r="C11" s="101" t="s">
        <v>313</v>
      </c>
    </row>
    <row r="12" spans="2:3" ht="45" x14ac:dyDescent="0.25">
      <c r="B12" s="100" t="s">
        <v>306</v>
      </c>
      <c r="C12" s="101" t="s">
        <v>314</v>
      </c>
    </row>
    <row r="16" spans="2:3" x14ac:dyDescent="0.25">
      <c r="B16" s="99" t="s">
        <v>308</v>
      </c>
      <c r="C16" s="99" t="s">
        <v>75</v>
      </c>
    </row>
    <row r="17" spans="2:3" x14ac:dyDescent="0.25">
      <c r="B17" s="7" t="s">
        <v>144</v>
      </c>
      <c r="C17" s="7"/>
    </row>
    <row r="18" spans="2:3" x14ac:dyDescent="0.25">
      <c r="B18" s="7" t="s">
        <v>309</v>
      </c>
      <c r="C18" s="7"/>
    </row>
    <row r="19" spans="2:3" x14ac:dyDescent="0.25">
      <c r="B19" s="7" t="s">
        <v>204</v>
      </c>
      <c r="C19" s="7"/>
    </row>
    <row r="20" spans="2:3" x14ac:dyDescent="0.25">
      <c r="B20" s="7" t="s">
        <v>54</v>
      </c>
      <c r="C20" s="7"/>
    </row>
    <row r="21" spans="2:3" x14ac:dyDescent="0.25">
      <c r="B21" s="7" t="s">
        <v>57</v>
      </c>
      <c r="C21" s="7"/>
    </row>
    <row r="22" spans="2:3" x14ac:dyDescent="0.25">
      <c r="B22" s="7" t="s">
        <v>200</v>
      </c>
      <c r="C22" s="7"/>
    </row>
    <row r="23" spans="2:3" x14ac:dyDescent="0.25">
      <c r="B23" s="7" t="s">
        <v>60</v>
      </c>
      <c r="C23" s="7"/>
    </row>
    <row r="24" spans="2:3" x14ac:dyDescent="0.25">
      <c r="B24" s="7" t="s">
        <v>61</v>
      </c>
      <c r="C24" s="7"/>
    </row>
    <row r="25" spans="2:3" x14ac:dyDescent="0.25">
      <c r="B25" s="7" t="s">
        <v>310</v>
      </c>
      <c r="C25" s="102">
        <v>667000</v>
      </c>
    </row>
    <row r="29" spans="2:3" x14ac:dyDescent="0.25">
      <c r="B29" s="99" t="s">
        <v>311</v>
      </c>
      <c r="C29" s="99" t="s">
        <v>75</v>
      </c>
    </row>
    <row r="30" spans="2:3" x14ac:dyDescent="0.25">
      <c r="B30" s="7" t="s">
        <v>76</v>
      </c>
      <c r="C30" s="102">
        <v>268544926.44</v>
      </c>
    </row>
    <row r="31" spans="2:3" x14ac:dyDescent="0.25">
      <c r="B31" s="7" t="s">
        <v>82</v>
      </c>
      <c r="C31" s="102">
        <v>14761164.34</v>
      </c>
    </row>
    <row r="32" spans="2:3" x14ac:dyDescent="0.25">
      <c r="B32" s="7" t="s">
        <v>88</v>
      </c>
      <c r="C32" s="102">
        <v>95187899.030000001</v>
      </c>
    </row>
    <row r="33" spans="2:3" x14ac:dyDescent="0.25">
      <c r="B33" s="7" t="s">
        <v>64</v>
      </c>
      <c r="C33" s="102">
        <v>278999610.19</v>
      </c>
    </row>
    <row r="34" spans="2:3" x14ac:dyDescent="0.25">
      <c r="B34" s="7" t="s">
        <v>167</v>
      </c>
      <c r="C34" s="102">
        <v>9506400</v>
      </c>
    </row>
    <row r="35" spans="2:3" x14ac:dyDescent="0.25">
      <c r="B35" s="7" t="s">
        <v>110</v>
      </c>
      <c r="C35" s="102"/>
    </row>
    <row r="36" spans="2:3" x14ac:dyDescent="0.25">
      <c r="B36" s="7" t="s">
        <v>169</v>
      </c>
      <c r="C36" s="102"/>
    </row>
    <row r="37" spans="2:3" x14ac:dyDescent="0.25">
      <c r="B37" s="7" t="s">
        <v>312</v>
      </c>
      <c r="C37" s="102"/>
    </row>
    <row r="38" spans="2:3" x14ac:dyDescent="0.25">
      <c r="B38" s="7" t="s">
        <v>123</v>
      </c>
      <c r="C38" s="102"/>
    </row>
    <row r="42" spans="2:3" x14ac:dyDescent="0.25">
      <c r="C42" s="103"/>
    </row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RECURSOS CONCURRENTES</vt:lpstr>
      <vt:lpstr>AYUDAS SUBSIDIOS 1er trim</vt:lpstr>
      <vt:lpstr>AYUDAS SUBSIDIOS 2o trim</vt:lpstr>
      <vt:lpstr>GASTO FEDERALIZADO</vt:lpstr>
      <vt:lpstr>INGRESO</vt:lpstr>
      <vt:lpstr>EGRESO</vt:lpstr>
      <vt:lpstr>INGRESO CALENDARIZADO</vt:lpstr>
      <vt:lpstr>EGRESO CALENDARIZADO</vt:lpstr>
      <vt:lpstr>Cuestonario</vt:lpstr>
      <vt:lpstr>'EGRESO CALENDARIZADO'!Títulos_a_imprimir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2013-07-19T14:52:29Z</cp:lastPrinted>
  <dcterms:created xsi:type="dcterms:W3CDTF">2013-03-21T18:26:32Z</dcterms:created>
  <dcterms:modified xsi:type="dcterms:W3CDTF">2013-08-23T16:27:39Z</dcterms:modified>
</cp:coreProperties>
</file>